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spnet.local\PSData\CSD\APU\Statistical Unit\Analytical Unit\Requests\Routine Reports\4. QUARTERLY\Management Information Report\Final Reports\"/>
    </mc:Choice>
  </mc:AlternateContent>
  <xr:revisionPtr revIDLastSave="0" documentId="13_ncr:1_{6595C06D-33D1-4D45-9018-E84BB3C58148}" xr6:coauthVersionLast="47" xr6:coauthVersionMax="47" xr10:uidLastSave="{00000000-0000-0000-0000-000000000000}"/>
  <bookViews>
    <workbookView xWindow="-60" yWindow="-60" windowWidth="28920" windowHeight="15105" xr2:uid="{D7705F33-CE94-4BBC-99C0-B06B69FAB80E}"/>
  </bookViews>
  <sheets>
    <sheet name="FrontCover" sheetId="52" r:id="rId1"/>
    <sheet name="Contents" sheetId="48" r:id="rId2"/>
    <sheet name="introduction" sheetId="53" r:id="rId3"/>
    <sheet name="Summary" sheetId="46" r:id="rId4"/>
    <sheet name="Table_1" sheetId="51" r:id="rId5"/>
    <sheet name="Table_2a" sheetId="23" r:id="rId6"/>
    <sheet name="Table_2b" sheetId="24" r:id="rId7"/>
    <sheet name="Table_3" sheetId="6" r:id="rId8"/>
    <sheet name="Table_4" sheetId="26" r:id="rId9"/>
    <sheet name="Table_5" sheetId="27" r:id="rId10"/>
    <sheet name="Table_6" sheetId="28" r:id="rId11"/>
    <sheet name="Table_7" sheetId="29" r:id="rId12"/>
    <sheet name="Table_8a" sheetId="30" r:id="rId13"/>
    <sheet name="Table_8b" sheetId="32" r:id="rId14"/>
    <sheet name="Table_9" sheetId="31" r:id="rId15"/>
    <sheet name="Table_10" sheetId="33" r:id="rId16"/>
    <sheet name="Table_11" sheetId="34" r:id="rId17"/>
    <sheet name="Table_12" sheetId="35" r:id="rId18"/>
    <sheet name="Table_13 POCA" sheetId="36" r:id="rId19"/>
    <sheet name="Table_14 Incidents" sheetId="37" r:id="rId20"/>
    <sheet name="Table_15 MisPers_Investigations" sheetId="49" r:id="rId21"/>
    <sheet name="Table_16 UserExp" sheetId="39" r:id="rId22"/>
    <sheet name="Appendix A" sheetId="42" r:id="rId23"/>
  </sheets>
  <externalReferences>
    <externalReference r:id="rId24"/>
  </externalReferences>
  <definedNames>
    <definedName name="OLE_LINK6" localSheetId="17">Table_12!#REF!</definedName>
    <definedName name="_xlnm.Print_Area" localSheetId="22">'Appendix A'!$A$1:$L$67</definedName>
    <definedName name="_xlnm.Print_Area" localSheetId="1">Contents!$A$1:$G$34</definedName>
    <definedName name="_xlnm.Print_Area" localSheetId="0">FrontCover!$A$1:$I$34</definedName>
    <definedName name="_xlnm.Print_Area" localSheetId="4">Table_1!$A$1:$P$63</definedName>
    <definedName name="_xlnm.Print_Area" localSheetId="15">Table_10!$A$1:$P$72</definedName>
    <definedName name="_xlnm.Print_Area" localSheetId="16">Table_11!$A$1:$P$98</definedName>
    <definedName name="_xlnm.Print_Area" localSheetId="17">Table_12!$A$1:$P$31</definedName>
    <definedName name="_xlnm.Print_Area" localSheetId="19">'Table_14 Incidents'!$A$1:$P$80</definedName>
    <definedName name="_xlnm.Print_Area" localSheetId="20">'Table_15 MisPers_Investigations'!$A$1:$P$23</definedName>
    <definedName name="_xlnm.Print_Area" localSheetId="21">'Table_16 UserExp'!$A$1:$F$33</definedName>
    <definedName name="_xlnm.Print_Area" localSheetId="5">Table_2a!$A$1:$P$112</definedName>
    <definedName name="_xlnm.Print_Area" localSheetId="6">Table_2b!$A$1:$Q$41</definedName>
    <definedName name="_xlnm.Print_Area" localSheetId="7">Table_3!$A$1:$P$81</definedName>
    <definedName name="_xlnm.Print_Area" localSheetId="8">Table_4!$A$1:$Q$69</definedName>
    <definedName name="_xlnm.Print_Area" localSheetId="9">Table_5!$A$1:$Q$31</definedName>
    <definedName name="_xlnm.Print_Area" localSheetId="10">Table_6!$A$1:$P$107</definedName>
    <definedName name="_xlnm.Print_Area" localSheetId="11">Table_7!$A$1:$P$62</definedName>
    <definedName name="_xlnm.Print_Area" localSheetId="12">Table_8a!$A$1:$P$112</definedName>
    <definedName name="_xlnm.Print_Area" localSheetId="13">Table_8b!$A$1:$P$113</definedName>
    <definedName name="_xlnm.Print_Area" localSheetId="14">Table_9!$A$1:$P$72</definedName>
    <definedName name="_xlnm.Print_Titles" localSheetId="15">Table_10!$3:$5</definedName>
    <definedName name="_xlnm.Print_Titles" localSheetId="16">Table_11!$3:$5</definedName>
    <definedName name="_xlnm.Print_Titles" localSheetId="5">Table_2a!$3:$5</definedName>
    <definedName name="_xlnm.Print_Titles" localSheetId="6">Table_2b!$3:$5</definedName>
    <definedName name="_xlnm.Print_Titles" localSheetId="8">Table_4!$3:$5</definedName>
    <definedName name="_xlnm.Print_Titles" localSheetId="9">Table_5!$3:$5</definedName>
    <definedName name="_xlnm.Print_Titles" localSheetId="10">Table_6!$3:$5</definedName>
    <definedName name="_xlnm.Print_Titles" localSheetId="11">Table_7!$3:$5</definedName>
    <definedName name="_xlnm.Print_Titles" localSheetId="12">Table_8a!$3:$5</definedName>
    <definedName name="_xlnm.Print_Titles" localSheetId="13">Table_8b!$3:$5</definedName>
    <definedName name="_xlnm.Print_Titles" localSheetId="14">Table_9!$3:$5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8" i="34" l="1"/>
  <c r="L88" i="34" s="1"/>
  <c r="I70" i="34"/>
  <c r="I51" i="34"/>
  <c r="H51" i="34"/>
  <c r="I32" i="34"/>
  <c r="H32" i="34"/>
  <c r="O13" i="34"/>
  <c r="N13" i="34"/>
  <c r="L13" i="34"/>
  <c r="K13" i="34"/>
  <c r="K88" i="34" l="1"/>
  <c r="I14" i="34" l="1"/>
  <c r="N14" i="34" s="1"/>
  <c r="O14" i="34" l="1"/>
  <c r="K14" i="34"/>
  <c r="L14" i="34"/>
</calcChain>
</file>

<file path=xl/sharedStrings.xml><?xml version="1.0" encoding="utf-8"?>
<sst xmlns="http://schemas.openxmlformats.org/spreadsheetml/2006/main" count="1851" uniqueCount="511">
  <si>
    <t>Contents</t>
  </si>
  <si>
    <t>Introduction</t>
  </si>
  <si>
    <t>Recorded Crime Groups 1 - 5</t>
  </si>
  <si>
    <t>Group 1 Non Sexual Crimes of Violence</t>
  </si>
  <si>
    <t>Group 2 Sexual Crimes</t>
  </si>
  <si>
    <t>Group 3 Crimes of Dishonesty</t>
  </si>
  <si>
    <t>Road Traffic Collisions</t>
  </si>
  <si>
    <t>Serious and Organised Crime</t>
  </si>
  <si>
    <t>Incident Analysis</t>
  </si>
  <si>
    <t>User Experience Survey</t>
  </si>
  <si>
    <t>What Is In This Report ?</t>
  </si>
  <si>
    <t>This report makes management information about Police Scotland available to the public on a regular basis.</t>
  </si>
  <si>
    <t>The management information presented here relates mainly to crime recorded by Police Scotland but some information about incidents and some survey data are also included.</t>
  </si>
  <si>
    <t>What Should This Report Not Be Used For ?</t>
  </si>
  <si>
    <t>Recorded Crime Groups 1-5</t>
  </si>
  <si>
    <t>Crime group</t>
  </si>
  <si>
    <t>Number recorded</t>
  </si>
  <si>
    <t>Rate per 10,000 population</t>
  </si>
  <si>
    <t>2021/22</t>
  </si>
  <si>
    <t>2022/23</t>
  </si>
  <si>
    <t>TOTAL CRIMES (Groups 1 to 5)</t>
  </si>
  <si>
    <t>Number of detections</t>
  </si>
  <si>
    <t>Table 1</t>
  </si>
  <si>
    <t>Crimes recorded by Police Scotland</t>
  </si>
  <si>
    <t>Detection rate (%)</t>
  </si>
  <si>
    <t xml:space="preserve">Group 1 Non Sexual Crimes of Violence </t>
  </si>
  <si>
    <t>Murder</t>
  </si>
  <si>
    <t>Attempted Murder</t>
  </si>
  <si>
    <t>Serious Assault</t>
  </si>
  <si>
    <t>Robbery</t>
  </si>
  <si>
    <t>Group 1 non sexual crimes of violence recorded by Police Scotland:</t>
  </si>
  <si>
    <t>Selected crime classification</t>
  </si>
  <si>
    <t>TOTAL GROUP 1</t>
  </si>
  <si>
    <t>Murder (excluding culpable homicide at common law)</t>
  </si>
  <si>
    <t>Attempted murder</t>
  </si>
  <si>
    <t>Domestic Abuse (Scotland) Act 2018  (Female)</t>
  </si>
  <si>
    <t>Domestic Abuse (Scotland) Act 2018  (Male)</t>
  </si>
  <si>
    <t>Threats and extortion</t>
  </si>
  <si>
    <t>Other group 1 crimes</t>
  </si>
  <si>
    <t xml:space="preserve">Group 2 Sexual Crimes </t>
  </si>
  <si>
    <t>Rape</t>
  </si>
  <si>
    <t>Sexual Assault</t>
  </si>
  <si>
    <t>Table 3</t>
  </si>
  <si>
    <t>Group 2 sexual crimes recorded by Police Scotland:</t>
  </si>
  <si>
    <t>TOTAL GROUP 2</t>
  </si>
  <si>
    <t>Stalking</t>
  </si>
  <si>
    <t>Number</t>
  </si>
  <si>
    <t>x</t>
  </si>
  <si>
    <t>2019/20</t>
  </si>
  <si>
    <t>2020/21</t>
  </si>
  <si>
    <t>Annual Percentage Change</t>
  </si>
  <si>
    <t>2018/19</t>
  </si>
  <si>
    <t>2023/24</t>
  </si>
  <si>
    <t>2024/25</t>
  </si>
  <si>
    <t>Change from 2023/24</t>
  </si>
  <si>
    <t>Percent</t>
  </si>
  <si>
    <t>Change from 5yr mean</t>
  </si>
  <si>
    <t>Table 2a</t>
  </si>
  <si>
    <t>Percentage Point Change (from)</t>
  </si>
  <si>
    <t>5yr mean</t>
  </si>
  <si>
    <t>Table 2b</t>
  </si>
  <si>
    <t>Homicide and assaults recorded by Police Scotland:</t>
  </si>
  <si>
    <t>TOTAL HOMICIDES / ASSAULTS</t>
  </si>
  <si>
    <t>Homicides</t>
  </si>
  <si>
    <t>Quarter 1</t>
  </si>
  <si>
    <t>Quarter 2</t>
  </si>
  <si>
    <t>Quarter 3</t>
  </si>
  <si>
    <t>Year-to-date</t>
  </si>
  <si>
    <t>2024/25 (by quarter)</t>
  </si>
  <si>
    <t>Quarter 4</t>
  </si>
  <si>
    <t>Serious assaults</t>
  </si>
  <si>
    <t>Common assaults (with injury)</t>
  </si>
  <si>
    <t>Common assaults (without injury)</t>
  </si>
  <si>
    <t>Serious Assault (of police officer/staff)</t>
  </si>
  <si>
    <t>Common Assault (of police officer/staff) - with injury</t>
  </si>
  <si>
    <t>Common Assault (of police officer/staff) - without injury</t>
  </si>
  <si>
    <t>TOTAL HOMICIDES / ASSAULTS (Police Officer/Staff)</t>
  </si>
  <si>
    <t>Serious Assault (of an emergency worker - not police)</t>
  </si>
  <si>
    <t>Common Assault (of an emergency worker - not police) - with injury</t>
  </si>
  <si>
    <t>Common Assault (of an emergency worker - not police) - without injury</t>
  </si>
  <si>
    <t>Selected homicide and assault classifications</t>
  </si>
  <si>
    <t>TOTAL HOMICIDES / ASSAULTS (Non-police Emergency Services)</t>
  </si>
  <si>
    <t>Selected assault classifications</t>
  </si>
  <si>
    <t>Serious Assault (of a retail worker)</t>
  </si>
  <si>
    <t>Female genital mutilation</t>
  </si>
  <si>
    <t>Common assault (of a retail worker)</t>
  </si>
  <si>
    <t>Serious Assault (other - not elsewhere classified)</t>
  </si>
  <si>
    <t>Common Assault (other - not elsewhere classified)</t>
  </si>
  <si>
    <t>Group 1 Homicides and assaults</t>
  </si>
  <si>
    <t>Attempted rape</t>
  </si>
  <si>
    <t>Sexual assault</t>
  </si>
  <si>
    <t>Crimes associated with Prostitution</t>
  </si>
  <si>
    <t>Indecent photos of children</t>
  </si>
  <si>
    <t>Communicating indecently</t>
  </si>
  <si>
    <t>Causing to view sexual activity or images</t>
  </si>
  <si>
    <t>Threatening or Disclosure of intimate image*</t>
  </si>
  <si>
    <t>Other Group 2 crimes</t>
  </si>
  <si>
    <t>Hate crimes recorded by Police Scotland</t>
  </si>
  <si>
    <t>Table 4</t>
  </si>
  <si>
    <t>Number of hate crimes recorded by Police Scotland:</t>
  </si>
  <si>
    <t>Domestic abuse aggravated crimes recorded by Police Scotland</t>
  </si>
  <si>
    <t>Table 5</t>
  </si>
  <si>
    <t>Number of domestic abuse aggravated crimes recorded by Police Scotland:</t>
  </si>
  <si>
    <t>TOTAL RECORDED HATE CRIMES</t>
  </si>
  <si>
    <t>Race</t>
  </si>
  <si>
    <t>Religion</t>
  </si>
  <si>
    <t>Disability</t>
  </si>
  <si>
    <t>Sexual Orientation</t>
  </si>
  <si>
    <t>Transgender</t>
  </si>
  <si>
    <t>Multiple Aggravator (excl Race or Religion)</t>
  </si>
  <si>
    <t>Race and Religion</t>
  </si>
  <si>
    <t>Multiple Aggravator (incl Race or Religion)</t>
  </si>
  <si>
    <t>Age</t>
  </si>
  <si>
    <t>Variations in Sex Characteristics</t>
  </si>
  <si>
    <t>HATE CRIMES (against police officers and staff)</t>
  </si>
  <si>
    <t>Selected Crime Classification</t>
  </si>
  <si>
    <t>Threatening and abusive behaviour</t>
  </si>
  <si>
    <t>Hate aggravated conduct (inl. stirring up hatred)</t>
  </si>
  <si>
    <t>Reckless conduct (with firearms)</t>
  </si>
  <si>
    <t>Culpable and reckless conduct (not with firearms)</t>
  </si>
  <si>
    <t>Other crimes and offences</t>
  </si>
  <si>
    <t>Selected crime classifications</t>
  </si>
  <si>
    <t xml:space="preserve"> </t>
  </si>
  <si>
    <t>TOTAL Domestic Abuse Crimes</t>
  </si>
  <si>
    <t>Table 6</t>
  </si>
  <si>
    <t>Housebreaking (incl. attempts) - dwelling house</t>
  </si>
  <si>
    <t>Housebreaking (incl. attempts) - non dwelling house</t>
  </si>
  <si>
    <t>Housebreaking (incl. attempts) - other premises</t>
  </si>
  <si>
    <t>Housebreaking (incl. attempts) - Total</t>
  </si>
  <si>
    <t>Opening Lockfast Places - Motor Vehicle</t>
  </si>
  <si>
    <t>Theft of a motor vehicle</t>
  </si>
  <si>
    <t>Theft from a Motor Vehicle (Insecure etc)</t>
  </si>
  <si>
    <t>Attempt theft of motor vehicle</t>
  </si>
  <si>
    <t>Motor vehicle crime - Total</t>
  </si>
  <si>
    <t>Opening Lockfast Places - NOT Motor Vehicle</t>
  </si>
  <si>
    <t>Common theft</t>
  </si>
  <si>
    <t>Theft by shoplifting</t>
  </si>
  <si>
    <t>Fraud</t>
  </si>
  <si>
    <t>Other Group 3 Crimes</t>
  </si>
  <si>
    <t>TOTAL GROUP 3</t>
  </si>
  <si>
    <t>Table 7</t>
  </si>
  <si>
    <t>Fireraising</t>
  </si>
  <si>
    <t>Vandalism (including malicious mischief)</t>
  </si>
  <si>
    <t>Other Group 4 Crimes</t>
  </si>
  <si>
    <t>TOTAL GROUP 4</t>
  </si>
  <si>
    <t>Group 4 damage and reckless behaviour crimes recorded by Police Scotland:</t>
  </si>
  <si>
    <t>Rape and attempted rape</t>
  </si>
  <si>
    <t>Other domestic related crimes</t>
  </si>
  <si>
    <t>Group 4  Damage and reckless behaviour</t>
  </si>
  <si>
    <t>Group 5 Crimes Against Society</t>
  </si>
  <si>
    <t>TOTAL GROUP 5</t>
  </si>
  <si>
    <t>Possession firearm/offensive weapon/knife in prison (not used in crime)</t>
  </si>
  <si>
    <t>Possession offensive weapon/knife in school (not used in crime)</t>
  </si>
  <si>
    <t>Possession offensive weapon/knife in a private place (not used in crime)</t>
  </si>
  <si>
    <t>Possession of a corrosive substance (not used in crime)</t>
  </si>
  <si>
    <t>Other possession of offensive weapon/knife (not used in crime)</t>
  </si>
  <si>
    <t>Possession firearm/offensive weapon/knife in prison (used in criminal activity)</t>
  </si>
  <si>
    <t>Possession offensive weapon/knife in school (used in criminal activity)</t>
  </si>
  <si>
    <t>Possession offensive weapon/knife in a private place (used in criminal activity)</t>
  </si>
  <si>
    <t>Possession of a corrosive substance (used in criminal activity)</t>
  </si>
  <si>
    <t>Other possession of offensive weapon/knife NEC (used in criminal activity)</t>
  </si>
  <si>
    <t>Weapon/Knife Possession - Total</t>
  </si>
  <si>
    <t>Production, manufacture or cultivation of drugs</t>
  </si>
  <si>
    <t>Supply of drugs (incl. possession with intent)</t>
  </si>
  <si>
    <t>Bringing drugs into prison</t>
  </si>
  <si>
    <t>Other drugs offences (incl. importation)</t>
  </si>
  <si>
    <t>Supply of drugs - Total</t>
  </si>
  <si>
    <t>Possession of drugs</t>
  </si>
  <si>
    <t>Total drugs crimes</t>
  </si>
  <si>
    <t>Offences relating to serious and organised crime</t>
  </si>
  <si>
    <t>Bail offences (other than absconding)</t>
  </si>
  <si>
    <t>Other crimes against public justice</t>
  </si>
  <si>
    <t>Other crimes against society</t>
  </si>
  <si>
    <t>Other Group 5 crimes</t>
  </si>
  <si>
    <t>Weapon/Knife Possession (not used in crime)</t>
  </si>
  <si>
    <t>Weapon/Knife Possession (used in criminal activity)</t>
  </si>
  <si>
    <t>IN SCHOOL TOTAL</t>
  </si>
  <si>
    <t>IN PRISON TOTAL</t>
  </si>
  <si>
    <t>OTHER PLACES TOTAL</t>
  </si>
  <si>
    <t>Table 8a</t>
  </si>
  <si>
    <t>Table 8b</t>
  </si>
  <si>
    <t>Group 5 offensive weapon and knife crimes recorded by Police Scotland:</t>
  </si>
  <si>
    <t>Group 5 Offensive weapon and knife crimes</t>
  </si>
  <si>
    <t>Group 6 Antisocial offences</t>
  </si>
  <si>
    <t>Table 9</t>
  </si>
  <si>
    <t>Group 6 antisocial offences recorded by Police Scotland:</t>
  </si>
  <si>
    <t>Breach of the Peace</t>
  </si>
  <si>
    <t>Drunk and incapable</t>
  </si>
  <si>
    <t>Other alcohol related offences</t>
  </si>
  <si>
    <t>Urinating</t>
  </si>
  <si>
    <t>TOTAL GROUP 6</t>
  </si>
  <si>
    <t>Group 7 Miscellaneous offences</t>
  </si>
  <si>
    <t>Wildlife Offences</t>
  </si>
  <si>
    <t>Animal (excl. wildlife) Offences</t>
  </si>
  <si>
    <t>Animal Offences - Total</t>
  </si>
  <si>
    <t>Community and Public Order offences</t>
  </si>
  <si>
    <t>Environmental Offences</t>
  </si>
  <si>
    <t>Licensing Offences</t>
  </si>
  <si>
    <t>Other Group 7 offences</t>
  </si>
  <si>
    <t>TOTAL GROUP 7</t>
  </si>
  <si>
    <t>Group 8 Road Traffic Offences</t>
  </si>
  <si>
    <t>Group 8 Road Traffic Offences recorded by Police Scotland:</t>
  </si>
  <si>
    <t>TOTAL GROUP 8</t>
  </si>
  <si>
    <t>Dangerous driving offences</t>
  </si>
  <si>
    <t>Driving Carelessly</t>
  </si>
  <si>
    <t>Dangerous and Careless Driving (Total)</t>
  </si>
  <si>
    <t>Driving under the influence</t>
  </si>
  <si>
    <t>Speeding offences</t>
  </si>
  <si>
    <t>Seat belt offences</t>
  </si>
  <si>
    <t>Mobile phone offences</t>
  </si>
  <si>
    <t>Drivers neglect of traffic directions (NOT pedestrian crossings)</t>
  </si>
  <si>
    <t>Road Traffic Offences (involving bicycle/tricycle)</t>
  </si>
  <si>
    <t>Other Group 8 Offences</t>
  </si>
  <si>
    <t>HATE CRIMES</t>
  </si>
  <si>
    <t>HATE CRIMES (% against police officers and staff)</t>
  </si>
  <si>
    <t xml:space="preserve">Number of Road Traffic Collision Casualties </t>
  </si>
  <si>
    <r>
      <t>Number of road traffic collision casualties</t>
    </r>
    <r>
      <rPr>
        <b/>
        <vertAlign val="superscript"/>
        <sz val="14"/>
        <color indexed="9"/>
        <rFont val="Arial"/>
        <family val="2"/>
      </rPr>
      <t>12</t>
    </r>
    <r>
      <rPr>
        <b/>
        <sz val="14"/>
        <color indexed="9"/>
        <rFont val="Arial"/>
        <family val="2"/>
      </rPr>
      <t xml:space="preserve"> - Police Scotland:</t>
    </r>
  </si>
  <si>
    <t>Casualty severity</t>
  </si>
  <si>
    <t>TOTAL CASUALTIES</t>
  </si>
  <si>
    <t>Fatal</t>
  </si>
  <si>
    <t>Serious</t>
  </si>
  <si>
    <t>Slight</t>
  </si>
  <si>
    <t>Number of people killed / seriously injured (KSI)</t>
  </si>
  <si>
    <t>Number of children (aged &lt;16) killed / seriously injured (KSI)</t>
  </si>
  <si>
    <t>Casualty classification (fatal casualties)</t>
  </si>
  <si>
    <t>Drivers (4 wheels &amp; over)</t>
  </si>
  <si>
    <t>Motorcyclists (including pillion passengers)</t>
  </si>
  <si>
    <t>Passengers (excluding pillion)</t>
  </si>
  <si>
    <t>Pedal cyclists</t>
  </si>
  <si>
    <t>Pedestrians</t>
  </si>
  <si>
    <t>Table 10</t>
  </si>
  <si>
    <t>Proceeds of Crime Act seizures - Police Scotland:</t>
  </si>
  <si>
    <t>% of Total</t>
  </si>
  <si>
    <t>TOTAL POCA RECOVERIES</t>
  </si>
  <si>
    <t>Cash Seizures</t>
  </si>
  <si>
    <t>Restraints</t>
  </si>
  <si>
    <t>Expedited Referrals</t>
  </si>
  <si>
    <t>Direct Referrals</t>
  </si>
  <si>
    <t>Listed Assets</t>
  </si>
  <si>
    <t>Account Freezing Orders</t>
  </si>
  <si>
    <t>Table 11</t>
  </si>
  <si>
    <t>Incidents reported to Police Scotland:</t>
  </si>
  <si>
    <t>Initial incident type</t>
  </si>
  <si>
    <t>Incidents (Number)</t>
  </si>
  <si>
    <t>Incidents (per 10,000 population)</t>
  </si>
  <si>
    <t>TOTAL INCIDENTS</t>
  </si>
  <si>
    <t>Anti-social behaviour (ASB) (public reported)</t>
  </si>
  <si>
    <t>Complaint</t>
  </si>
  <si>
    <t>Disturbance</t>
  </si>
  <si>
    <t>Noise</t>
  </si>
  <si>
    <t>ASB (where alcohol is reported)</t>
  </si>
  <si>
    <t>Neighbour dispute</t>
  </si>
  <si>
    <t>Vandalism</t>
  </si>
  <si>
    <t>Communications</t>
  </si>
  <si>
    <t>Transport related incidents</t>
  </si>
  <si>
    <t>Road traffic matter</t>
  </si>
  <si>
    <t>Road traffic collision</t>
  </si>
  <si>
    <t>Road traffic offence</t>
  </si>
  <si>
    <t>Other transport incidents</t>
  </si>
  <si>
    <r>
      <t xml:space="preserve">Crime related incidents </t>
    </r>
    <r>
      <rPr>
        <b/>
        <vertAlign val="superscript"/>
        <sz val="12"/>
        <rFont val="Arial"/>
        <family val="2"/>
      </rPr>
      <t>13</t>
    </r>
  </si>
  <si>
    <t>Theft</t>
  </si>
  <si>
    <t>Assault</t>
  </si>
  <si>
    <t>Housebreaking</t>
  </si>
  <si>
    <r>
      <t xml:space="preserve">Other crime related incidents </t>
    </r>
    <r>
      <rPr>
        <vertAlign val="superscript"/>
        <sz val="12"/>
        <rFont val="Arial"/>
        <family val="2"/>
      </rPr>
      <t>13</t>
    </r>
  </si>
  <si>
    <t>People related incidents</t>
  </si>
  <si>
    <t>Assist member of the public</t>
  </si>
  <si>
    <t>Missing person/absconder</t>
  </si>
  <si>
    <t>Concern for person</t>
  </si>
  <si>
    <t>Suspect persons</t>
  </si>
  <si>
    <t>Other incident types</t>
  </si>
  <si>
    <t>Table 12</t>
  </si>
  <si>
    <t>Table 13</t>
  </si>
  <si>
    <t>The User Experience Survey (UES) measures the level of satisfaction with how Police Scotland have dealt with members of the public who have contacted the Force to report crimes or incidents and, consequently, their level of satisfaction in the Force.</t>
  </si>
  <si>
    <t>In January 2020, a redesigned and refreshed approach to understanding public experience was launched. The revised survey aims to evaluate our performance and effectiveness and is being conducted by an external agency to ensure the validity and robustness of research and insight.</t>
  </si>
  <si>
    <t>Previously conducted by telephone interviews, this survey is currently administered via SMS and completed voluntarily online by respondents.  This allows continued engagement with people who have contacted Police Scotland during the COVID-19 pandemic.</t>
  </si>
  <si>
    <t>User Experience survey:</t>
  </si>
  <si>
    <t>Question</t>
  </si>
  <si>
    <t>Change</t>
  </si>
  <si>
    <t>Q1: You contacted the police using [CONTACT METHOD FROM SAMPLE]. How easy was it to contact them? (% Easy and Very Easy)</t>
  </si>
  <si>
    <t>Q2: During the initial contact, how satisfied are you with the way you were treated by a staff member on the [CONTACT METHOD FROM SAMPLE]? (% Satisfied &amp; Very satisfied)</t>
  </si>
  <si>
    <t>Q4: Do you feel that the police provided the appropriate response to the incident you reported? (% yes)</t>
  </si>
  <si>
    <t>Q5: Do you feel you were adequately informed about the progress made with what you reported? (% Yes)</t>
  </si>
  <si>
    <t>Q6: How satisfied are you with the way you were treated by the officers who attended the incident?   (% Satisfied &amp; Very Satisfied)</t>
  </si>
  <si>
    <t>Q7: Based on your overall experience, how satisfied are you with Police Scotland?  (% Satisfied &amp; Very Satisfied)</t>
  </si>
  <si>
    <t>Number of casualties</t>
  </si>
  <si>
    <t>Table 14</t>
  </si>
  <si>
    <t>Missing Persons</t>
  </si>
  <si>
    <t>Missing Person Investigations</t>
  </si>
  <si>
    <t>Table 15</t>
  </si>
  <si>
    <t>Number of missing person investigations</t>
  </si>
  <si>
    <t>TABLE 16</t>
  </si>
  <si>
    <t xml:space="preserve">Group 3 Crimes of Dishonesty </t>
  </si>
  <si>
    <t>Theft (not elsewhere classified)</t>
  </si>
  <si>
    <t>Theft by Housebreakings</t>
  </si>
  <si>
    <t>Motor Vehicle Crime</t>
  </si>
  <si>
    <t>Vandalism/Malicious Mischief</t>
  </si>
  <si>
    <t>Drugs Supply and Production</t>
  </si>
  <si>
    <t>Possession of Drugs</t>
  </si>
  <si>
    <t xml:space="preserve">Common Assault </t>
  </si>
  <si>
    <t>Speeding Offences</t>
  </si>
  <si>
    <t>Drink, Drug Driving Offences (incl. fail to provide a specimen)</t>
  </si>
  <si>
    <t>Seatbelt and Mobile Phone Offences</t>
  </si>
  <si>
    <t>Further information</t>
  </si>
  <si>
    <t>FOI Central Processing Unit
Information Management Unit
Police Scotland
2 French Street
Glasgow
G40 4EH</t>
  </si>
  <si>
    <t>foi@scotland.pnn.police.uk</t>
  </si>
  <si>
    <t>Police Scotland may also be contacted via the internet and social media:</t>
  </si>
  <si>
    <t>Police Scotland Website</t>
  </si>
  <si>
    <t>Twitter: @PoliceScotland</t>
  </si>
  <si>
    <t>Facebook: www.facebook.com/PoliceScotland</t>
  </si>
  <si>
    <t>Summary</t>
  </si>
  <si>
    <t>Possession of a firearm in a prison</t>
  </si>
  <si>
    <t>X</t>
  </si>
  <si>
    <t>Command / P.S. Division</t>
  </si>
  <si>
    <r>
      <t>Reporting Period</t>
    </r>
    <r>
      <rPr>
        <b/>
        <vertAlign val="superscript"/>
        <sz val="12"/>
        <rFont val="Arial"/>
        <family val="2"/>
      </rPr>
      <t>3</t>
    </r>
  </si>
  <si>
    <r>
      <t>Mid-year Population Estimate (Total Persons)</t>
    </r>
    <r>
      <rPr>
        <b/>
        <vertAlign val="superscript"/>
        <sz val="12"/>
        <rFont val="Arial"/>
        <family val="2"/>
      </rPr>
      <t>2</t>
    </r>
  </si>
  <si>
    <t>FORCE / SCOTLAND</t>
  </si>
  <si>
    <t>North</t>
  </si>
  <si>
    <t>North East</t>
  </si>
  <si>
    <t>Tayside</t>
  </si>
  <si>
    <t>Highlands &amp; Islands</t>
  </si>
  <si>
    <t>East</t>
  </si>
  <si>
    <t>Forth Valley</t>
  </si>
  <si>
    <t>Edinburgh City</t>
  </si>
  <si>
    <t>The Lothians &amp; Scottish Borders</t>
  </si>
  <si>
    <t>Fife</t>
  </si>
  <si>
    <t>West</t>
  </si>
  <si>
    <t>Greater Glasgow</t>
  </si>
  <si>
    <t>Ayrshire</t>
  </si>
  <si>
    <t>Lanarkshire</t>
  </si>
  <si>
    <t>Argyll &amp; West Dunbartonshire</t>
  </si>
  <si>
    <t>Refrewshire &amp; Inverclyde</t>
  </si>
  <si>
    <t>Dumfries &amp; Galloway</t>
  </si>
  <si>
    <t>Local Council Area</t>
  </si>
  <si>
    <t>Aberdeen City</t>
  </si>
  <si>
    <t>Aberdeenshire</t>
  </si>
  <si>
    <t>Angus</t>
  </si>
  <si>
    <t>Argyll &amp; Bute</t>
  </si>
  <si>
    <t>Clackmannanshire</t>
  </si>
  <si>
    <t>Dundee City</t>
  </si>
  <si>
    <t>East Ayrshire</t>
  </si>
  <si>
    <t>East Dunbartonshire</t>
  </si>
  <si>
    <t>East Lothian</t>
  </si>
  <si>
    <t>East Renfrewshire</t>
  </si>
  <si>
    <t>Edinburgh, City of</t>
  </si>
  <si>
    <t>Eilean Siar</t>
  </si>
  <si>
    <t>Falkirk</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</si>
  <si>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</si>
  <si>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</si>
  <si>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</si>
  <si>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</si>
  <si>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</si>
  <si>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</si>
  <si>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</si>
  <si>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</si>
  <si>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</si>
  <si>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</si>
  <si>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</si>
  <si>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</si>
  <si>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</si>
  <si>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</si>
  <si>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</si>
  <si>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</si>
  <si>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</si>
  <si>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Threatening or abusive behaviour</t>
  </si>
  <si>
    <t>Consume alcohol in designated place (local bye-laws)</t>
  </si>
  <si>
    <t>Unlawful use of motor vehicle</t>
  </si>
  <si>
    <t>Vehicle defect offences</t>
  </si>
  <si>
    <t>Group 5 crimes against society recorded by Police Scotland:</t>
  </si>
  <si>
    <t>Group 4: Damage and reckless behaviour</t>
  </si>
  <si>
    <t>Group 5: Crimes against society</t>
  </si>
  <si>
    <t>Group 3: Crimes of dishonesty</t>
  </si>
  <si>
    <t>Group 2: Sexual crimes</t>
  </si>
  <si>
    <t>Group 1: Non sexual crimes of violence</t>
  </si>
  <si>
    <t>This report contains the most up to date recorded crime data that was available at the start of July 2024 for Q1 of the financial year 2024/25. This is the same management information that is used by Police Scotland to inform operational decision-making on a daily basis and which is reported regularly to local scrutiny boards and the Scottish Police Authority.</t>
  </si>
  <si>
    <t xml:space="preserve">Readers should note that all data were refreshed when they were extracted at the start of July 2024. This means that the data for previous years published in this report will differ from the data previously published from the Q1 last August (2023). It usually takes between one and two quarters for the data to settle and for most of the natural revisions to take place. We have published a separate revisions analysis to demonstrate the extent of these changes. </t>
  </si>
  <si>
    <t>Group 3 crimes of dishonesty recorded by Police Scotland:</t>
  </si>
  <si>
    <t xml:space="preserve">During the period to the end of 2024/25 Q1, there were 16,450 Group 5 crimes recorded with an overall detection rate of 91.6%. </t>
  </si>
  <si>
    <t>Group 5 Crimes against society</t>
  </si>
  <si>
    <t>Group 4 Damage and reckless behaviour</t>
  </si>
  <si>
    <t xml:space="preserve">During the period to the end of 2024/25 Q1, there were 2,717 motor vehicle crimes recorded. The detection rate for motor vehicle crime was 30.7%. </t>
  </si>
  <si>
    <t xml:space="preserve">There were 1,940 housebreakings (including attempts) recorded in Q1 2024/25. The detection rate for housebreaking (including attempts) was 32.9%.   </t>
  </si>
  <si>
    <t>There were 6,847 crimes of common theft recorded during the period to the end of Q1 2024/25. The detection rate for common theft is 21.8%.</t>
  </si>
  <si>
    <t xml:space="preserve">During the period to the end of 2024/25 Q1, there were 28,475 recorded crimes of dishonesty. The detection rate for crimes of dishonesty was 34.5% . </t>
  </si>
  <si>
    <t xml:space="preserve">There were 393 Communicating indecently related crimes recorded during the period to the end of Q1 2024/25. The detection rate for prostitution related crimes was 66.4%.   </t>
  </si>
  <si>
    <t xml:space="preserve">During the period to the end of 2024/25 Q1 there were 705 crimes of rape recorded by Police Scotland. The detection rate for this period was 53.2%.  </t>
  </si>
  <si>
    <t>There were 3,864 Group 2 Sexual Crimes recorded by Police Scotland. The overall detection rate for sexual crimes was 57.0% during the period to the end of Q1 2024/25.</t>
  </si>
  <si>
    <t>There were 477 robberies recorded in Scotland with a detection rate of 76.3% during the period to the end of Q1 2024/25.</t>
  </si>
  <si>
    <t xml:space="preserve">During the period to the end of 2024/25 Q1 there were 837 serious assaults. The detection rate for serious assaults was 74.2%.   </t>
  </si>
  <si>
    <t xml:space="preserve">During the period to the end of 2024/25 Q1 there were 71 attempted murders recorded with a detection rate for attempted murder of 105.6%.  </t>
  </si>
  <si>
    <t>There were 13 murders recorded in Scotland during the period to the end of Q1 2024/25. The detection rate for murder was 123.1%.</t>
  </si>
  <si>
    <t>During the period to the end of  Q1, there were 18,859  Group 1 Non Sexual Crimes of Violence. The detection rate for Group 1 Non Sexual Crimes of Violence was 68.0% during the period to the end of Q1 .</t>
  </si>
  <si>
    <t xml:space="preserve">The number of drink, drug driving offences (incl. fail to provide a specimen) recorded was 2,286 during the period to the end  Q1 2024/25. </t>
  </si>
  <si>
    <t>Annimal offences</t>
  </si>
  <si>
    <t xml:space="preserve">Group 7 Miscellaneous Offences </t>
  </si>
  <si>
    <t xml:space="preserve">The number of Threatening and abusive behaviour offences recorded was 11,161 in Q1 2024/25. The detection rate was 76.9%.   </t>
  </si>
  <si>
    <t>Group 6 Antisocial Offences</t>
  </si>
  <si>
    <t xml:space="preserve">The number of possession of drugs crimes recorded was 5,299 for the period to the end of Q1 2024/25. The detection rate was 98.1%.   </t>
  </si>
  <si>
    <t xml:space="preserve">During the period to the end of 2024/25 Q1, there were 1,149 offences for drugs supply and production. The detection rate for drugs supply and production was 84.0%. </t>
  </si>
  <si>
    <t xml:space="preserve">The total number of common assaults recorded was 15,741 in Q1 2024/25.  . The detection rate was 68.8%.   </t>
  </si>
  <si>
    <r>
      <rPr>
        <sz val="16"/>
        <color theme="1"/>
        <rFont val="Arial"/>
        <family val="2"/>
      </rPr>
      <t>Should you require any other data or information recorded by Police Scotland please visit our Access to Information page</t>
    </r>
    <r>
      <rPr>
        <u/>
        <sz val="16"/>
        <color indexed="12"/>
        <rFont val="Arial"/>
        <family val="2"/>
      </rPr>
      <t xml:space="preserve"> (http://www.scotland.police.uk/access-to-information/). </t>
    </r>
    <r>
      <rPr>
        <sz val="16"/>
        <color theme="1"/>
        <rFont val="Arial"/>
        <family val="2"/>
      </rPr>
      <t>Alternatively, you may write to:</t>
    </r>
  </si>
  <si>
    <t>Number of Domestic Crimes</t>
  </si>
  <si>
    <t>Number of Hate Crimes</t>
  </si>
  <si>
    <t>Period; 2024/25 (year-to-date to end of Q1)</t>
  </si>
  <si>
    <t>2023/24 YTD</t>
  </si>
  <si>
    <t>2024/25 YTD</t>
  </si>
  <si>
    <t>User Experience Survey (April 2024 to June 2024)</t>
  </si>
  <si>
    <t xml:space="preserve">Crime related incidents </t>
  </si>
  <si>
    <t xml:space="preserve">Other crime related incidents </t>
  </si>
  <si>
    <t>By casualty severity; 2019/20 - 2024/25 (year-to-date to end of Q1)</t>
  </si>
  <si>
    <t>Number of incidents by initial incident type; 2019/20 - 2024/25 (year-to-date to end of Q1)</t>
  </si>
  <si>
    <t>Number of recorded crimes, crime rate, detected crimes and detection rate by crime group; 2019/20 - 2024/25 (year-to-date to end of Q1)</t>
  </si>
  <si>
    <t>By type of seizure; 2024/25 (year-to-date to end of Q1)</t>
  </si>
  <si>
    <t>Q1 2024/25</t>
  </si>
  <si>
    <t>Appendix A - Population Data</t>
  </si>
  <si>
    <t>Group 7 Miscellaneous Offences</t>
  </si>
  <si>
    <t>Offensive Weapons and Knife Crimes</t>
  </si>
  <si>
    <t>Group 5 Crimes against Society</t>
  </si>
  <si>
    <t>Domestic abuse by selected crime types</t>
  </si>
  <si>
    <t>Hate crimes by aggravator and selected crime types</t>
  </si>
  <si>
    <t>This means that this report is unsuitable for drawing longer term trend comparisons of crime types. If readers of this report are seeking time series analysis or trend information they should refer to the official statistics for recorded crime produced by Scottish Government.</t>
  </si>
  <si>
    <t>DemandAndProductivityStatisticalUnit@scotland.police.uk</t>
  </si>
  <si>
    <t>Culpable homicide (common law)</t>
  </si>
  <si>
    <t>Culpable homicide (other)</t>
  </si>
  <si>
    <t>Serious Assault (of an emergency worker)</t>
  </si>
  <si>
    <t>Serious Assault (incl. FGM, culpable &amp; reckless conduct - causing injury)</t>
  </si>
  <si>
    <t>Common Assault (of an emergency worker)</t>
  </si>
  <si>
    <t>Common Assault</t>
  </si>
  <si>
    <t>Robbery (including assault with intent to rob)</t>
  </si>
  <si>
    <t>Domestic Abuse (of female)</t>
  </si>
  <si>
    <t>Cruel &amp; Unnatural treatment of children</t>
  </si>
  <si>
    <t>Hate Crime - No Aggravators</t>
  </si>
  <si>
    <t>Protected Characterists (Aggravator Summary)</t>
  </si>
  <si>
    <t>2019/20*</t>
  </si>
  <si>
    <t>Missing Person Investigations:</t>
  </si>
  <si>
    <t>Number of missing person investigations; 2019/20 - 2024/25 (year-to-date to end of Q1)</t>
  </si>
  <si>
    <t>Missing Person Investigations (per 10,000 population)</t>
  </si>
  <si>
    <t>Missing Person Investigations(Number)</t>
  </si>
  <si>
    <t>Domestic Abuse (of Male)</t>
  </si>
  <si>
    <t>Appendix - 1 Population Data</t>
  </si>
  <si>
    <t xml:space="preserve">During the period to the end of Q1 2024/25, 44 people were killed on the roads. Over the same period there were 366 people seriously injured and 650 slight injuries were also recorded. </t>
  </si>
  <si>
    <t xml:space="preserve">The number of Hate Crimes recorded was 2,742 during the period to Q1 2024/25. </t>
  </si>
  <si>
    <t xml:space="preserve">The number of Domestic Crimes recorded was 10,070 during the period to Q1 2024/25. </t>
  </si>
  <si>
    <t>There were 383,377 incidents reported to Police Scotland during the period to the end of 2024/25 Q1.</t>
  </si>
  <si>
    <t>There were 68,826 anti-social behaviour incidents (Public Reported).</t>
  </si>
  <si>
    <t>There were 55 reports of anti-social behaviour where alcohol is reported.</t>
  </si>
  <si>
    <t>There were 10,216 reports of assault related incidents.</t>
  </si>
  <si>
    <t>There were 19,665 reports of incidents relating to thefts and 3,413 reports relating to housebreakings.</t>
  </si>
  <si>
    <t>There were 48,462 transport related incidents reported to Police Scotland during the period to the end of quarter 1.</t>
  </si>
  <si>
    <t>There were 3,113 of these incidents related to road traffic offences incidents</t>
  </si>
  <si>
    <t xml:space="preserve">If you require further information about any of the data published in this document please contact the Demand and Productivity Unit (Stats Unit) at </t>
  </si>
  <si>
    <t>Group 7 miscellaneous offences recorded by Police Scotland:</t>
  </si>
  <si>
    <t>Number of recorded crimes, crime rate, detected crimes and detection rate by crime group; 2024/25 (year-to-date to end of Q1)</t>
  </si>
  <si>
    <t>Number of recorded crimes, aggravators ; 2024/25 (year-to-date to end of Q1)</t>
  </si>
  <si>
    <t>Number of recorded Domestic crimes ; 2024/25 (year-to-date to end of Q1)</t>
  </si>
  <si>
    <t xml:space="preserve">There were 1,334 sexual assaults to the end of Q1 2024/25. The detection rate for sexual assaults was 57.3%.   </t>
  </si>
  <si>
    <t xml:space="preserve">The volume of crimes of fireraising recorded was 635 during the period to the end of Q1 2024/25. The detection rate for fireraising is 26.3%.   </t>
  </si>
  <si>
    <t xml:space="preserve">The number offences recorded was 1,731 in Q1 2024/25. The detection rate was 72.6%.   </t>
  </si>
  <si>
    <t xml:space="preserve">There were 1,297 crimes recorded in Q1 2024/25. The detection rate for carrying offensive weapons (incl.restriction) was 85.4%.   </t>
  </si>
  <si>
    <t xml:space="preserve">During the period to the end of 2024/25 Q1, there were 556 recorded crimes with a detection rate of 77.5%. </t>
  </si>
  <si>
    <t>The number of Animal Offences recorded crimes was 454 in total Q1 2024/25. Wildlife Offences recorded was 56 with Animal offences (excel Wildlife) recorded as 398.</t>
  </si>
  <si>
    <t xml:space="preserve">As at the end of 2024/25 Q1 there were 82 Serious Organised Crime Groups (SOCG) under investigation by Police Scotland. A further 24 SOCG are subject to investigation by His Majesty's Revenue and Customs (HMRC), Home Office Immigration Enforcement (HOIE), Trading Standards Scotland (TSS) and Scottish Environment Protection Agency (SEPA). </t>
  </si>
  <si>
    <t>The Proceeds of Crime Act 2002 (POCA)</t>
  </si>
  <si>
    <t>As at the end of 2024/25 Q1, £3,412,178 was identified under POCA legislation.  Cash and assets identified for restraint represented 92.68% of the total.</t>
  </si>
  <si>
    <t>Restraint orders issued under POCA 2002, Section 120 empower the investigation and restraint of a person’s assets and income where it is suspected that they are derived from criminal conduct. The total value of assets identified for restraint at the end of 2024/25 Q1 £2,320,172 (68.0%) of the total.</t>
  </si>
  <si>
    <t>POCA legislation provides for the recovery of cash through civil proceedings in Sheriff Courts. The Act creates procedures for the seizure, retention, and forfeiture of cash which is either recoverable or intended by any person for use in unlawful conduct. Cash seizures at the end of 2024/25 Q1 totalled £842,172 (24.7% of the total).</t>
  </si>
  <si>
    <t>Expedited and direct referrals allow assets to be seized from a person through civil procedures.  Any assets that can be inferred to have come from a criminal lifestyle can be scrutinised and seized.  Expedited and direct referral seizures at the end of 2024/25 Q1 totalled £51,595 (1.5% of the total).</t>
  </si>
  <si>
    <t>'POCA legislation provides for the seizure and forfeiture of items of personal property (‘listed assets’), including precious metals and stones, which are suspected to be recoverable property or intended for use in unlawful conduct. Listed asset seizures at the end of 2024/25 Q1 totalled £51,595 (1.5% of the total).</t>
  </si>
  <si>
    <t>'Section 303 of POCA 2002 allows the police to apply to the Sheriff Court for an account freezing order.  This application can be made for a balance of £1,000 or more if it is believed that the funds are recoverable property or intended for use in unlawful conduct.  If granted it allows the balance in the bank account to be 'frozen' for a certified period of time to then allow further enquiries with a view to forfeiture of the funds. Account freezing order at the end of 2024/25 Q1 totalled £146,644 (4.3% of the total).</t>
  </si>
  <si>
    <t>(n=2,680)</t>
  </si>
  <si>
    <t>(n=2,828)</t>
  </si>
  <si>
    <t>(n=3,129)</t>
  </si>
  <si>
    <t>(n=3,278)</t>
  </si>
  <si>
    <t>+1%</t>
  </si>
  <si>
    <t>(n=3,234)</t>
  </si>
  <si>
    <t>(n=3,340)</t>
  </si>
  <si>
    <t>(n=1,868)</t>
  </si>
  <si>
    <t>(n=1,990)</t>
  </si>
  <si>
    <t>(n=816)</t>
  </si>
  <si>
    <t>(n=856)</t>
  </si>
  <si>
    <t>(n=2,093)</t>
  </si>
  <si>
    <t>(n=2,199)</t>
  </si>
  <si>
    <t>(n=2,526)</t>
  </si>
  <si>
    <t>(n=2,662)</t>
  </si>
  <si>
    <t>Q3: Did you feel staff properly understood what you needed? (% Yes)</t>
  </si>
  <si>
    <t>During period to the end of Q1 2024/25 there were 31,583  Group 8 offences recorded.</t>
  </si>
  <si>
    <t xml:space="preserve">The number of speeding offences recorded was 3,793 during the period to Q1 2024/25. </t>
  </si>
  <si>
    <t xml:space="preserve">The were 685 seatbelt offences and 1,112 mobile phone offences recorded during the period to the end of Q1 2024/25.    </t>
  </si>
  <si>
    <t xml:space="preserve">There were 3,629 Group 7 crimes recorded during the period to the end of Q1 2024/25. The overall detection rate for Group 7 crimes was 62.2%.   </t>
  </si>
  <si>
    <t xml:space="preserve">There were 13,780 Group 6 crimes recorded during the period to the end of Q1 2024/25. The overall detection rate for Group 6 crimes was 78.6%.   </t>
  </si>
  <si>
    <t xml:space="preserve">During the period to the end of 2024/25 Q1, there were 9,035 recorded crimes of vandalism or malicious mischief with a detection rate of 28.5%. </t>
  </si>
  <si>
    <t xml:space="preserve">There were 10,386 Group 4 crimes recorded during the period to the end of Q1 2024/25. The detection rate for Group 4 crimes was 30.3%.   </t>
  </si>
  <si>
    <t>Management Information</t>
  </si>
  <si>
    <t>OFFICIAL</t>
  </si>
  <si>
    <t>THIS DATA IS POLICE SCOTLAND MANAGEMENT INFORMATION,</t>
  </si>
  <si>
    <t>NOT OFFICIAL STATISTICS</t>
  </si>
  <si>
    <t>Force Area Report : Quarter 1</t>
  </si>
  <si>
    <t>2024-25 - April to June</t>
  </si>
  <si>
    <t>Produced by Police Scotland DPU Statistical Unit</t>
  </si>
  <si>
    <t>Published alongside this report is an aggregated file by police division or local authority level.</t>
  </si>
  <si>
    <t xml:space="preserve">NOTE: Towards the end of March 2024, our direct measures application (Pentip*), no longer accepted the necessary location values that were required in order to provide tickets with various location variables. While this a temporary issue, soon to be resolved by the inclusion of an additional data pipeline between Pentip and National UNIFI, this has had a direct impact on our ability to report at a more granular level than Local Policing Division. As a result of this issue, 12,837 offences were not automatically counted in the recorded /detected offence outputs. A manual adjustment has been made at the end of Quarter 1 to include these in the overall totals. The organisation is aware of this technical issue and are currently working towards implementing a solution in the coming months. *Pentip is a cross-criminal justice platform used by all police forces in England, Scotland and Wales. It records and processes Fixed Penalty Notices (FPNs) and Conditional Offers for vehicle-based offences, such as speeding and red-light offences. </t>
  </si>
  <si>
    <t xml:space="preserve">If you require further information about any of the data published in this document please contact the Analysis and Performance Unit at </t>
  </si>
  <si>
    <t>This report is intended to provide answers to questions about current crime levels in the different parts of Scotland. All data used in this report are provisional management information and not official statistics. This is the 2024/25 Q1 management information report covering the period 1st April to 30th June 2024. All data are correct at the published date and were extracted at the start of July 2024. These data are extracted from Police Scotland internal systems which are dynamic and continuously update as investigations</t>
  </si>
  <si>
    <t>Should you require any other data or information recorded by Police Scotland please visit our Access to Information page (http://www.scotland.police.uk/access-to-information/). Alternatively, you may write to:</t>
  </si>
  <si>
    <t>FOI Central Processing Unit</t>
  </si>
  <si>
    <t>Information Management Unit</t>
  </si>
  <si>
    <t>Police Scotland</t>
  </si>
  <si>
    <t>2 French Street</t>
  </si>
  <si>
    <t>Glasgow</t>
  </si>
  <si>
    <t>G40 4EH</t>
  </si>
  <si>
    <t>'+2%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</si>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</sst>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3" formatCode="_-* #,##0.00_-;\-* #,##0.00_-;_-* &quot;-&quot;??_-;_-@_-"/>
    <numFmt numFmtId="164" formatCode="#\ ###"/>
    <numFmt numFmtId="165" formatCode="#\ ###\ ###\ ##0.0"/>
    <numFmt numFmtId="166" formatCode="0.0"/>
    <numFmt numFmtId="167" formatCode="#\ ###\ ##0"/>
    <numFmt numFmtId="168" formatCode="#,###"/>
    <numFmt numFmtId="169" formatCode="#\ ###\ ##0.0"/>
    <numFmt numFmtId="170" formatCode="#"/>
    <numFmt numFmtId="171" formatCode="#\ "/>
    <numFmt numFmtId="172" formatCode="#0"/>
    <numFmt numFmtId="173" formatCode="#\ ###0"/>
    <numFmt numFmtId="174" formatCode="mmmm\ yyyy"/>
  </numFmts>
  <fonts count="74">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25.5"/>
      <color indexed="9"/>
      <name val="Arial"/>
      <family val="2"/>
    </font>
    <font>
      <b/>
      <sz val="22"/>
      <color indexed="9"/>
      <name val="Arial"/>
      <family val="2"/>
    </font>
    <font>
      <sz val="22"/>
      <name val="Arial"/>
      <family val="2"/>
    </font>
    <font>
      <sz val="16"/>
      <name val="Arial"/>
      <family val="2"/>
    </font>
    <font>
      <b/>
      <sz val="16"/>
      <name val="Arial"/>
      <family val="2"/>
    </font>
    <font>
      <b/>
      <sz val="12"/>
      <name val="Arial"/>
      <family val="2"/>
    </font>
    <font>
      <u/>
      <sz val="12"/>
      <color indexed="12"/>
      <name val="Arial"/>
      <family val="2"/>
    </font>
    <font>
      <u/>
      <sz val="16"/>
      <color indexed="12"/>
      <name val="Arial"/>
      <family val="2"/>
    </font>
    <font>
      <b/>
      <sz val="26"/>
      <color indexed="9"/>
      <name val="Arial"/>
      <family val="2"/>
    </font>
    <font>
      <b/>
      <sz val="12"/>
      <color indexed="9"/>
      <name val="Arial"/>
      <family val="2"/>
    </font>
    <font>
      <sz val="12"/>
      <name val="Arial"/>
      <family val="2"/>
    </font>
    <font>
      <b/>
      <sz val="14"/>
      <color indexed="9"/>
      <name val="Arial"/>
      <family val="2"/>
    </font>
    <font>
      <i/>
      <sz val="12"/>
      <color indexed="9"/>
      <name val="Arial"/>
      <family val="2"/>
    </font>
    <font>
      <sz val="12"/>
      <color indexed="36"/>
      <name val="Arial"/>
      <family val="2"/>
    </font>
    <font>
      <b/>
      <sz val="12"/>
      <color indexed="36"/>
      <name val="Arial"/>
      <family val="2"/>
    </font>
    <font>
      <b/>
      <i/>
      <sz val="12"/>
      <name val="Arial"/>
      <family val="2"/>
    </font>
    <font>
      <i/>
      <sz val="12"/>
      <name val="Arial"/>
      <family val="2"/>
    </font>
    <font>
      <vertAlign val="superscript"/>
      <sz val="12"/>
      <name val="Arial"/>
      <family val="2"/>
    </font>
    <font>
      <sz val="14"/>
      <name val="Arial"/>
      <family val="2"/>
    </font>
    <font>
      <sz val="10"/>
      <name val="Arial"/>
      <family val="2"/>
    </font>
    <font>
      <sz val="11"/>
      <color indexed="9"/>
      <name val="Arial"/>
      <family val="2"/>
    </font>
    <font>
      <b/>
      <sz val="14"/>
      <name val="Arial"/>
      <family val="2"/>
    </font>
    <font>
      <i/>
      <sz val="12"/>
      <color indexed="36"/>
      <name val="Arial"/>
      <family val="2"/>
    </font>
    <font>
      <sz val="8"/>
      <name val="Arial"/>
      <family val="2"/>
    </font>
    <font>
      <b/>
      <sz val="12"/>
      <color theme="4" tint="-0.24994659260841701"/>
      <name val="Arial"/>
      <family val="2"/>
    </font>
    <font>
      <sz val="12"/>
      <color theme="4" tint="-0.24994659260841701"/>
      <name val="Arial"/>
      <family val="2"/>
    </font>
    <font>
      <b/>
      <sz val="12"/>
      <color rgb="FF00B0F0"/>
      <name val="Arial"/>
      <family val="2"/>
    </font>
    <font>
      <b/>
      <i/>
      <sz val="12"/>
      <color indexed="36"/>
      <name val="Arial"/>
      <family val="2"/>
    </font>
    <font>
      <b/>
      <i/>
      <sz val="12"/>
      <color rgb="FF00B0F0"/>
      <name val="Arial"/>
      <family val="2"/>
    </font>
    <font>
      <sz val="12"/>
      <color rgb="FF00B0F0"/>
      <name val="Arial"/>
      <family val="2"/>
    </font>
    <font>
      <sz val="12"/>
      <color theme="1"/>
      <name val="Arial"/>
      <family val="2"/>
    </font>
    <font>
      <b/>
      <vertAlign val="superscript"/>
      <sz val="14"/>
      <color indexed="9"/>
      <name val="Arial"/>
      <family val="2"/>
    </font>
    <font>
      <sz val="11"/>
      <name val="Arial"/>
      <family val="2"/>
    </font>
    <font>
      <sz val="16"/>
      <color rgb="FF000000"/>
      <name val="Arial"/>
      <family val="2"/>
    </font>
    <font>
      <b/>
      <i/>
      <sz val="12"/>
      <color indexed="9"/>
      <name val="Arial"/>
      <family val="2"/>
    </font>
    <font>
      <sz val="16"/>
      <color indexed="8"/>
      <name val="Arial"/>
      <family val="2"/>
    </font>
    <font>
      <b/>
      <sz val="12"/>
      <color indexed="8"/>
      <name val="Arial"/>
      <family val="2"/>
    </font>
    <font>
      <sz val="14"/>
      <color indexed="8"/>
      <name val="Arial"/>
      <family val="2"/>
    </font>
    <font>
      <b/>
      <i/>
      <sz val="14"/>
      <color indexed="8"/>
      <name val="Arial"/>
      <family val="2"/>
    </font>
    <font>
      <b/>
      <vertAlign val="superscript"/>
      <sz val="12"/>
      <name val="Arial"/>
      <family val="2"/>
    </font>
    <font>
      <sz val="16"/>
      <name val="Arial  "/>
    </font>
    <font>
      <sz val="12"/>
      <color indexed="9"/>
      <name val="Arial"/>
      <family val="2"/>
    </font>
    <font>
      <b/>
      <sz val="12"/>
      <color theme="4"/>
      <name val="Arial"/>
      <family val="2"/>
    </font>
    <font>
      <sz val="12"/>
      <color theme="4"/>
      <name val="Arial"/>
      <family val="2"/>
    </font>
    <font>
      <sz val="16"/>
      <color theme="1"/>
      <name val="Arial"/>
      <family val="2"/>
    </font>
    <font>
      <sz val="16"/>
      <color theme="0"/>
      <name val="Arial"/>
      <family val="2"/>
    </font>
    <font>
      <u/>
      <sz val="16"/>
      <name val="Arial"/>
      <family val="2"/>
    </font>
    <font>
      <b/>
      <u/>
      <sz val="16"/>
      <name val="Arial"/>
      <family val="2"/>
    </font>
    <font>
      <b/>
      <u/>
      <sz val="16"/>
      <color indexed="12"/>
      <name val="Arial"/>
      <family val="2"/>
    </font>
    <font>
      <sz val="14"/>
      <color theme="4"/>
      <name val="Arial"/>
      <family val="2"/>
    </font>
    <font>
      <b/>
      <sz val="26"/>
      <color theme="4"/>
      <name val="Arial"/>
      <family val="2"/>
    </font>
    <font>
      <sz val="11"/>
      <color theme="4"/>
      <name val="Arial"/>
      <family val="2"/>
    </font>
    <font>
      <b/>
      <sz val="25"/>
      <color indexed="9"/>
      <name val="Arial"/>
      <family val="2"/>
    </font>
    <font>
      <u/>
      <sz val="14"/>
      <color indexed="12"/>
      <name val="Arial"/>
      <family val="2"/>
    </font>
    <font>
      <sz val="14"/>
      <color theme="1"/>
      <name val="Arial"/>
      <family val="2"/>
    </font>
    <font>
      <b/>
      <sz val="12"/>
      <color theme="5"/>
      <name val="Arial"/>
      <family val="2"/>
    </font>
    <font>
      <sz val="26"/>
      <color indexed="12"/>
      <name val="Arial"/>
      <family val="2"/>
    </font>
    <font>
      <b/>
      <sz val="28"/>
      <color indexed="12"/>
      <name val="Arial"/>
      <family val="2"/>
    </font>
    <font>
      <b/>
      <sz val="28"/>
      <color indexed="12"/>
      <name val="Times New Roman"/>
      <family val="1"/>
    </font>
    <font>
      <sz val="26"/>
      <color indexed="10"/>
      <name val="Arial"/>
      <family val="2"/>
    </font>
    <font>
      <b/>
      <sz val="26"/>
      <color indexed="10"/>
      <name val="Arial"/>
      <family val="2"/>
    </font>
    <font>
      <i/>
      <sz val="20"/>
      <color indexed="10"/>
      <name val="Arial"/>
      <family val="2"/>
    </font>
    <font>
      <b/>
      <sz val="14"/>
      <color indexed="10"/>
      <name val="Arial"/>
      <family val="2"/>
    </font>
    <font>
      <b/>
      <sz val="14"/>
      <color indexed="12"/>
      <name val="Arial"/>
      <family val="2"/>
    </font>
    <font>
      <b/>
      <i/>
      <sz val="14"/>
      <color indexed="10"/>
      <name val="Arial"/>
      <family val="2"/>
    </font>
    <font>
      <b/>
      <sz val="12"/>
      <color theme="1"/>
      <name val="Arial"/>
      <family val="2"/>
    </font>
    <font>
      <u/>
      <sz val="11"/>
      <color theme="10"/>
      <name val="Calibri"/>
      <family val="2"/>
      <scheme val="minor"/>
    </font>
    <font>
      <u/>
      <sz val="12"/>
      <color theme="10"/>
      <name val="Arial"/>
      <family val="2"/>
    </font>
    <font>
      <b/>
      <i/>
      <sz val="12"/>
      <color theme="1"/>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3366FF"/>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double">
        <color indexed="64"/>
      </top>
      <bottom/>
      <diagonal/>
    </border>
    <border>
      <left/>
      <right/>
      <top/>
      <bottom style="double">
        <color indexed="64"/>
      </bottom>
      <diagonal/>
    </border>
  </borders>
  <cellStyleXfs count="16">
    <xf numFmtId="0" fontId="0" fillId="0" borderId="0"/>
    <xf numFmtId="0" fontId="4" fillId="0" borderId="0"/>
    <xf numFmtId="0" fontId="11" fillId="0" borderId="0" applyNumberFormat="0" applyFill="0" applyBorder="0" applyAlignment="0" applyProtection="0">
      <alignment vertical="top"/>
      <protection locked="0"/>
    </xf>
    <xf numFmtId="0" fontId="15" fillId="0" borderId="0"/>
    <xf numFmtId="0" fontId="24" fillId="0" borderId="0"/>
    <xf numFmtId="0" fontId="11" fillId="0" borderId="0" applyNumberFormat="0" applyFill="0" applyBorder="0" applyAlignment="0" applyProtection="0">
      <alignment vertical="top"/>
      <protection locked="0"/>
    </xf>
    <xf numFmtId="0" fontId="24" fillId="0" borderId="0"/>
    <xf numFmtId="43" fontId="24" fillId="0" borderId="0" applyFont="0" applyFill="0" applyBorder="0" applyAlignment="0" applyProtection="0"/>
    <xf numFmtId="9" fontId="4" fillId="0" borderId="0" applyFont="0" applyFill="0" applyBorder="0" applyAlignment="0" applyProtection="0"/>
    <xf numFmtId="0" fontId="28" fillId="0" borderId="0"/>
    <xf numFmtId="0" fontId="3" fillId="0" borderId="0"/>
    <xf numFmtId="0" fontId="3" fillId="0" borderId="0"/>
    <xf numFmtId="0" fontId="2" fillId="0" borderId="0"/>
    <xf numFmtId="0" fontId="4" fillId="0" borderId="0"/>
    <xf numFmtId="0" fontId="1" fillId="0" borderId="0"/>
    <xf numFmtId="0" fontId="71" fillId="0" borderId="0" applyNumberFormat="0" applyFill="0" applyBorder="0" applyAlignment="0" applyProtection="0"/>
  </cellStyleXfs>
  <cellXfs count="377">
    <xf numFmtId="0" fontId="0" fillId="0" borderId="0" xfId="0"/>
    <xf numFmtId="0" fontId="5" fillId="2" borderId="0" xfId="1" applyFont="1" applyFill="1" applyAlignment="1">
      <alignment vertical="center"/>
    </xf>
    <xf numFmtId="0" fontId="6" fillId="2" borderId="0" xfId="1" applyFont="1" applyFill="1" applyAlignment="1">
      <alignment vertical="center"/>
    </xf>
    <xf numFmtId="0" fontId="7" fillId="0" borderId="0" xfId="1" applyFont="1" applyAlignment="1">
      <alignment vertical="center"/>
    </xf>
    <xf numFmtId="0" fontId="8" fillId="0" borderId="0" xfId="1" applyFont="1"/>
    <xf numFmtId="0" fontId="4" fillId="0" borderId="0" xfId="1"/>
    <xf numFmtId="0" fontId="9" fillId="0" borderId="0" xfId="1" applyFont="1"/>
    <xf numFmtId="0" fontId="8" fillId="0" borderId="0" xfId="1" applyFont="1" applyAlignment="1">
      <alignment vertical="top"/>
    </xf>
    <xf numFmtId="0" fontId="8" fillId="0" borderId="0" xfId="1" applyFont="1" applyAlignment="1">
      <alignment wrapText="1"/>
    </xf>
    <xf numFmtId="0" fontId="9" fillId="0" borderId="0" xfId="1" applyFont="1" applyAlignment="1">
      <alignment wrapText="1"/>
    </xf>
    <xf numFmtId="0" fontId="10" fillId="0" borderId="0" xfId="1" applyFont="1"/>
    <xf numFmtId="0" fontId="5" fillId="2" borderId="0" xfId="1" applyFont="1" applyFill="1"/>
    <xf numFmtId="0" fontId="13" fillId="2" borderId="0" xfId="1" applyFont="1" applyFill="1"/>
    <xf numFmtId="0" fontId="6" fillId="2" borderId="0" xfId="1" applyFont="1" applyFill="1"/>
    <xf numFmtId="0" fontId="14" fillId="2" borderId="0" xfId="1" applyFont="1" applyFill="1"/>
    <xf numFmtId="0" fontId="14" fillId="0" borderId="0" xfId="1" applyFont="1"/>
    <xf numFmtId="0" fontId="13" fillId="0" borderId="0" xfId="1" applyFont="1"/>
    <xf numFmtId="0" fontId="6" fillId="0" borderId="0" xfId="1" applyFont="1"/>
    <xf numFmtId="0" fontId="16" fillId="2" borderId="0" xfId="3" applyFont="1" applyFill="1"/>
    <xf numFmtId="0" fontId="14" fillId="2" borderId="0" xfId="3" applyFont="1" applyFill="1"/>
    <xf numFmtId="0" fontId="15" fillId="0" borderId="0" xfId="3"/>
    <xf numFmtId="0" fontId="17" fillId="2" borderId="0" xfId="3" applyFont="1" applyFill="1"/>
    <xf numFmtId="0" fontId="10" fillId="0" borderId="0" xfId="3" applyFont="1"/>
    <xf numFmtId="0" fontId="15" fillId="0" borderId="1" xfId="3" applyBorder="1"/>
    <xf numFmtId="0" fontId="15" fillId="0" borderId="2" xfId="3" applyBorder="1"/>
    <xf numFmtId="0" fontId="15" fillId="0" borderId="2" xfId="3" applyBorder="1" applyAlignment="1">
      <alignment horizontal="right"/>
    </xf>
    <xf numFmtId="0" fontId="19" fillId="0" borderId="2" xfId="3" applyFont="1" applyBorder="1" applyAlignment="1">
      <alignment horizontal="right"/>
    </xf>
    <xf numFmtId="0" fontId="19" fillId="0" borderId="0" xfId="1" applyFont="1"/>
    <xf numFmtId="164" fontId="19" fillId="0" borderId="0" xfId="3" applyNumberFormat="1" applyFont="1" applyAlignment="1">
      <alignment horizontal="right"/>
    </xf>
    <xf numFmtId="0" fontId="22" fillId="0" borderId="0" xfId="3" applyFont="1"/>
    <xf numFmtId="0" fontId="19" fillId="0" borderId="1" xfId="3" applyFont="1" applyBorder="1"/>
    <xf numFmtId="0" fontId="19" fillId="0" borderId="0" xfId="3" applyFont="1"/>
    <xf numFmtId="0" fontId="4" fillId="0" borderId="3" xfId="1" applyBorder="1"/>
    <xf numFmtId="0" fontId="8" fillId="0" borderId="0" xfId="1" applyFont="1" applyAlignment="1">
      <alignment horizontal="left" vertical="top" wrapText="1"/>
    </xf>
    <xf numFmtId="0" fontId="4" fillId="0" borderId="2" xfId="1" applyBorder="1"/>
    <xf numFmtId="167" fontId="10" fillId="0" borderId="0" xfId="3" applyNumberFormat="1" applyFont="1"/>
    <xf numFmtId="167" fontId="15" fillId="0" borderId="0" xfId="3" applyNumberFormat="1" applyAlignment="1">
      <alignment horizontal="right"/>
    </xf>
    <xf numFmtId="167" fontId="15" fillId="0" borderId="0" xfId="3" applyNumberFormat="1"/>
    <xf numFmtId="0" fontId="10" fillId="0" borderId="1" xfId="1" applyFont="1" applyBorder="1"/>
    <xf numFmtId="0" fontId="4" fillId="0" borderId="1" xfId="1" applyBorder="1"/>
    <xf numFmtId="167" fontId="19" fillId="0" borderId="1" xfId="3" applyNumberFormat="1" applyFont="1" applyBorder="1"/>
    <xf numFmtId="0" fontId="15" fillId="0" borderId="3" xfId="1" applyFont="1" applyBorder="1"/>
    <xf numFmtId="0" fontId="23" fillId="0" borderId="0" xfId="1" applyFont="1"/>
    <xf numFmtId="0" fontId="15" fillId="0" borderId="0" xfId="1" applyFont="1"/>
    <xf numFmtId="0" fontId="8" fillId="0" borderId="0" xfId="3" applyFont="1" applyAlignment="1">
      <alignment horizontal="left" vertical="top" wrapText="1"/>
    </xf>
    <xf numFmtId="0" fontId="16" fillId="2" borderId="0" xfId="1" applyFont="1" applyFill="1"/>
    <xf numFmtId="0" fontId="17" fillId="2" borderId="0" xfId="1" applyFont="1" applyFill="1"/>
    <xf numFmtId="0" fontId="5" fillId="2" borderId="0" xfId="3" applyFont="1" applyFill="1"/>
    <xf numFmtId="0" fontId="25" fillId="2" borderId="0" xfId="3" applyFont="1" applyFill="1"/>
    <xf numFmtId="0" fontId="23" fillId="0" borderId="0" xfId="3" applyFont="1"/>
    <xf numFmtId="167" fontId="19" fillId="0" borderId="0" xfId="1" applyNumberFormat="1" applyFont="1" applyAlignment="1">
      <alignment horizontal="right" vertical="center"/>
    </xf>
    <xf numFmtId="165" fontId="21" fillId="0" borderId="0" xfId="1" applyNumberFormat="1" applyFont="1" applyAlignment="1">
      <alignment horizontal="right"/>
    </xf>
    <xf numFmtId="167" fontId="10" fillId="0" borderId="0" xfId="3" applyNumberFormat="1" applyFont="1" applyAlignment="1">
      <alignment horizontal="right"/>
    </xf>
    <xf numFmtId="0" fontId="15" fillId="0" borderId="3" xfId="3" applyBorder="1"/>
    <xf numFmtId="0" fontId="24" fillId="0" borderId="0" xfId="3" applyFont="1"/>
    <xf numFmtId="0" fontId="26" fillId="0" borderId="0" xfId="3" applyFont="1"/>
    <xf numFmtId="0" fontId="4" fillId="0" borderId="0" xfId="1" applyAlignment="1">
      <alignment horizontal="right"/>
    </xf>
    <xf numFmtId="0" fontId="10" fillId="0" borderId="2" xfId="3" applyFont="1" applyBorder="1" applyAlignment="1">
      <alignment horizontal="right"/>
    </xf>
    <xf numFmtId="167" fontId="10" fillId="0" borderId="1" xfId="3" applyNumberFormat="1" applyFont="1" applyBorder="1"/>
    <xf numFmtId="0" fontId="10" fillId="0" borderId="0" xfId="3" applyFont="1" applyAlignment="1">
      <alignment horizontal="right"/>
    </xf>
    <xf numFmtId="0" fontId="29" fillId="0" borderId="2" xfId="3" applyFont="1" applyBorder="1" applyAlignment="1">
      <alignment horizontal="right"/>
    </xf>
    <xf numFmtId="164" fontId="31" fillId="0" borderId="0" xfId="3" applyNumberFormat="1" applyFont="1" applyAlignment="1">
      <alignment horizontal="right"/>
    </xf>
    <xf numFmtId="0" fontId="10" fillId="0" borderId="0" xfId="1" applyFont="1" applyAlignment="1">
      <alignment horizontal="right"/>
    </xf>
    <xf numFmtId="0" fontId="29" fillId="0" borderId="0" xfId="1" applyFont="1" applyAlignment="1">
      <alignment horizontal="right"/>
    </xf>
    <xf numFmtId="0" fontId="19" fillId="0" borderId="0" xfId="1" applyFont="1" applyAlignment="1">
      <alignment horizontal="right"/>
    </xf>
    <xf numFmtId="0" fontId="31" fillId="0" borderId="0" xfId="1" applyFont="1" applyAlignment="1">
      <alignment horizontal="right"/>
    </xf>
    <xf numFmtId="166" fontId="20" fillId="0" borderId="0" xfId="3" applyNumberFormat="1" applyFont="1" applyAlignment="1">
      <alignment horizontal="right"/>
    </xf>
    <xf numFmtId="166" fontId="21" fillId="0" borderId="0" xfId="3" applyNumberFormat="1" applyFont="1" applyAlignment="1">
      <alignment horizontal="right"/>
    </xf>
    <xf numFmtId="166" fontId="32" fillId="0" borderId="0" xfId="3" applyNumberFormat="1" applyFont="1" applyAlignment="1">
      <alignment horizontal="right"/>
    </xf>
    <xf numFmtId="166" fontId="27" fillId="0" borderId="0" xfId="3" applyNumberFormat="1" applyFont="1" applyAlignment="1">
      <alignment horizontal="right"/>
    </xf>
    <xf numFmtId="166" fontId="33" fillId="0" borderId="0" xfId="3" applyNumberFormat="1" applyFont="1" applyAlignment="1">
      <alignment horizontal="right"/>
    </xf>
    <xf numFmtId="0" fontId="19" fillId="0" borderId="0" xfId="3" applyFont="1" applyAlignment="1">
      <alignment horizontal="right"/>
    </xf>
    <xf numFmtId="0" fontId="15" fillId="0" borderId="0" xfId="3" applyAlignment="1">
      <alignment horizontal="right"/>
    </xf>
    <xf numFmtId="0" fontId="31" fillId="0" borderId="0" xfId="3" applyFont="1" applyAlignment="1">
      <alignment horizontal="right"/>
    </xf>
    <xf numFmtId="167" fontId="19" fillId="0" borderId="0" xfId="3" applyNumberFormat="1" applyFont="1"/>
    <xf numFmtId="0" fontId="10" fillId="0" borderId="3" xfId="1" applyFont="1" applyBorder="1"/>
    <xf numFmtId="167" fontId="10" fillId="0" borderId="3" xfId="3" applyNumberFormat="1" applyFont="1" applyBorder="1"/>
    <xf numFmtId="167" fontId="19" fillId="0" borderId="3" xfId="3" applyNumberFormat="1" applyFont="1" applyBorder="1"/>
    <xf numFmtId="167" fontId="31" fillId="0" borderId="3" xfId="3" applyNumberFormat="1" applyFont="1" applyBorder="1"/>
    <xf numFmtId="0" fontId="29" fillId="0" borderId="0" xfId="3" applyFont="1" applyAlignment="1">
      <alignment horizontal="right"/>
    </xf>
    <xf numFmtId="164" fontId="10" fillId="0" borderId="0" xfId="3" applyNumberFormat="1" applyFont="1" applyAlignment="1">
      <alignment horizontal="right"/>
    </xf>
    <xf numFmtId="164" fontId="29" fillId="0" borderId="0" xfId="3" applyNumberFormat="1" applyFont="1" applyAlignment="1">
      <alignment horizontal="right"/>
    </xf>
    <xf numFmtId="0" fontId="15" fillId="0" borderId="2" xfId="1" applyFont="1" applyBorder="1" applyAlignment="1">
      <alignment horizontal="right"/>
    </xf>
    <xf numFmtId="167" fontId="10" fillId="0" borderId="3" xfId="3" applyNumberFormat="1" applyFont="1" applyBorder="1" applyAlignment="1">
      <alignment horizontal="right"/>
    </xf>
    <xf numFmtId="164" fontId="10" fillId="0" borderId="3" xfId="3" applyNumberFormat="1" applyFont="1" applyBorder="1" applyAlignment="1">
      <alignment horizontal="right"/>
    </xf>
    <xf numFmtId="0" fontId="10" fillId="0" borderId="3" xfId="3" applyFont="1" applyBorder="1"/>
    <xf numFmtId="0" fontId="18" fillId="0" borderId="3" xfId="3" applyFont="1" applyBorder="1"/>
    <xf numFmtId="167" fontId="19" fillId="0" borderId="3" xfId="1" applyNumberFormat="1" applyFont="1" applyBorder="1" applyAlignment="1">
      <alignment horizontal="right" vertical="center"/>
    </xf>
    <xf numFmtId="165" fontId="21" fillId="0" borderId="3" xfId="1" applyNumberFormat="1" applyFont="1" applyBorder="1" applyAlignment="1">
      <alignment horizontal="right"/>
    </xf>
    <xf numFmtId="0" fontId="10" fillId="3" borderId="0" xfId="1" applyFont="1" applyFill="1"/>
    <xf numFmtId="0" fontId="10" fillId="3" borderId="0" xfId="1" applyFont="1" applyFill="1" applyAlignment="1">
      <alignment horizontal="right"/>
    </xf>
    <xf numFmtId="0" fontId="4" fillId="3" borderId="0" xfId="1" applyFill="1"/>
    <xf numFmtId="0" fontId="10" fillId="3" borderId="0" xfId="3" applyFont="1" applyFill="1"/>
    <xf numFmtId="0" fontId="4" fillId="3" borderId="0" xfId="1" applyFill="1" applyAlignment="1">
      <alignment horizontal="right"/>
    </xf>
    <xf numFmtId="0" fontId="15" fillId="3" borderId="0" xfId="3" applyFill="1"/>
    <xf numFmtId="0" fontId="15" fillId="3" borderId="0" xfId="1" applyFont="1" applyFill="1" applyAlignment="1">
      <alignment horizontal="right"/>
    </xf>
    <xf numFmtId="0" fontId="15" fillId="3" borderId="0" xfId="3" applyFill="1" applyAlignment="1">
      <alignment horizontal="right"/>
    </xf>
    <xf numFmtId="0" fontId="29" fillId="3" borderId="0" xfId="3" applyFont="1" applyFill="1" applyAlignment="1">
      <alignment horizontal="right"/>
    </xf>
    <xf numFmtId="0" fontId="19" fillId="3" borderId="0" xfId="3" applyFont="1" applyFill="1" applyAlignment="1">
      <alignment horizontal="right"/>
    </xf>
    <xf numFmtId="0" fontId="31" fillId="3" borderId="0" xfId="3" applyFont="1" applyFill="1" applyAlignment="1">
      <alignment horizontal="right"/>
    </xf>
    <xf numFmtId="0" fontId="29" fillId="3" borderId="0" xfId="1" applyFont="1" applyFill="1" applyAlignment="1">
      <alignment horizontal="right"/>
    </xf>
    <xf numFmtId="0" fontId="19" fillId="3" borderId="0" xfId="1" applyFont="1" applyFill="1" applyAlignment="1">
      <alignment horizontal="right"/>
    </xf>
    <xf numFmtId="0" fontId="31" fillId="3" borderId="0" xfId="1" applyFont="1" applyFill="1" applyAlignment="1">
      <alignment horizontal="right"/>
    </xf>
    <xf numFmtId="167" fontId="10" fillId="3" borderId="0" xfId="3" applyNumberFormat="1" applyFont="1" applyFill="1" applyAlignment="1">
      <alignment horizontal="right"/>
    </xf>
    <xf numFmtId="164" fontId="10" fillId="3" borderId="0" xfId="3" applyNumberFormat="1" applyFont="1" applyFill="1" applyAlignment="1">
      <alignment horizontal="right"/>
    </xf>
    <xf numFmtId="164" fontId="29" fillId="3" borderId="0" xfId="3" applyNumberFormat="1" applyFont="1" applyFill="1" applyAlignment="1">
      <alignment horizontal="right"/>
    </xf>
    <xf numFmtId="164" fontId="19" fillId="3" borderId="0" xfId="3" applyNumberFormat="1" applyFont="1" applyFill="1" applyAlignment="1">
      <alignment horizontal="right"/>
    </xf>
    <xf numFmtId="166" fontId="32" fillId="3" borderId="0" xfId="3" applyNumberFormat="1" applyFont="1" applyFill="1" applyAlignment="1">
      <alignment horizontal="right"/>
    </xf>
    <xf numFmtId="164" fontId="31" fillId="3" borderId="0" xfId="3" applyNumberFormat="1" applyFont="1" applyFill="1" applyAlignment="1">
      <alignment horizontal="right"/>
    </xf>
    <xf numFmtId="166" fontId="33" fillId="3" borderId="0" xfId="3" applyNumberFormat="1" applyFont="1" applyFill="1" applyAlignment="1">
      <alignment horizontal="right"/>
    </xf>
    <xf numFmtId="167" fontId="10" fillId="3" borderId="0" xfId="3" applyNumberFormat="1" applyFont="1" applyFill="1"/>
    <xf numFmtId="0" fontId="15" fillId="3" borderId="0" xfId="1" applyFont="1" applyFill="1"/>
    <xf numFmtId="0" fontId="15" fillId="0" borderId="0" xfId="1" applyFont="1" applyAlignment="1">
      <alignment wrapText="1"/>
    </xf>
    <xf numFmtId="0" fontId="15" fillId="0" borderId="0" xfId="3" applyAlignment="1">
      <alignment wrapText="1"/>
    </xf>
    <xf numFmtId="0" fontId="30" fillId="0" borderId="0" xfId="3" applyFont="1" applyAlignment="1">
      <alignment wrapText="1"/>
    </xf>
    <xf numFmtId="0" fontId="18" fillId="0" borderId="0" xfId="3" applyFont="1" applyAlignment="1">
      <alignment wrapText="1"/>
    </xf>
    <xf numFmtId="0" fontId="34" fillId="0" borderId="0" xfId="3" applyFont="1" applyAlignment="1">
      <alignment wrapText="1"/>
    </xf>
    <xf numFmtId="0" fontId="18" fillId="0" borderId="0" xfId="1" applyFont="1" applyAlignment="1">
      <alignment wrapText="1"/>
    </xf>
    <xf numFmtId="0" fontId="34" fillId="0" borderId="0" xfId="1" applyFont="1" applyAlignment="1">
      <alignment wrapText="1"/>
    </xf>
    <xf numFmtId="0" fontId="15" fillId="0" borderId="3" xfId="1" applyFont="1" applyBorder="1" applyAlignment="1">
      <alignment wrapText="1"/>
    </xf>
    <xf numFmtId="0" fontId="15" fillId="0" borderId="3" xfId="3" applyBorder="1" applyAlignment="1">
      <alignment wrapText="1"/>
    </xf>
    <xf numFmtId="0" fontId="14" fillId="0" borderId="0" xfId="3" applyFont="1"/>
    <xf numFmtId="0" fontId="13" fillId="2" borderId="0" xfId="3" applyFont="1" applyFill="1"/>
    <xf numFmtId="0" fontId="23" fillId="2" borderId="0" xfId="3" quotePrefix="1" applyFont="1" applyFill="1" applyAlignment="1">
      <alignment horizontal="justify"/>
    </xf>
    <xf numFmtId="0" fontId="15" fillId="2" borderId="0" xfId="3" applyFill="1"/>
    <xf numFmtId="169" fontId="20" fillId="0" borderId="0" xfId="3" applyNumberFormat="1" applyFont="1"/>
    <xf numFmtId="169" fontId="21" fillId="0" borderId="0" xfId="3" applyNumberFormat="1" applyFont="1"/>
    <xf numFmtId="0" fontId="15" fillId="0" borderId="3" xfId="3" applyBorder="1" applyAlignment="1">
      <alignment horizontal="left"/>
    </xf>
    <xf numFmtId="167" fontId="15" fillId="0" borderId="3" xfId="3" applyNumberFormat="1" applyBorder="1"/>
    <xf numFmtId="169" fontId="21" fillId="0" borderId="3" xfId="3" applyNumberFormat="1" applyFont="1" applyBorder="1"/>
    <xf numFmtId="0" fontId="23" fillId="0" borderId="0" xfId="3" quotePrefix="1" applyFont="1" applyAlignment="1">
      <alignment horizontal="justify"/>
    </xf>
    <xf numFmtId="0" fontId="15" fillId="0" borderId="0" xfId="3" applyAlignment="1">
      <alignment vertical="top"/>
    </xf>
    <xf numFmtId="0" fontId="39" fillId="2" borderId="0" xfId="3" applyFont="1" applyFill="1"/>
    <xf numFmtId="0" fontId="23" fillId="0" borderId="0" xfId="3" applyFont="1" applyAlignment="1">
      <alignment vertical="top"/>
    </xf>
    <xf numFmtId="0" fontId="23" fillId="0" borderId="2" xfId="3" applyFont="1" applyBorder="1"/>
    <xf numFmtId="0" fontId="40" fillId="0" borderId="2" xfId="3" applyFont="1" applyBorder="1" applyAlignment="1">
      <alignment horizontal="right"/>
    </xf>
    <xf numFmtId="0" fontId="8" fillId="0" borderId="2" xfId="3" applyFont="1" applyBorder="1"/>
    <xf numFmtId="6" fontId="41" fillId="0" borderId="0" xfId="3" applyNumberFormat="1" applyFont="1" applyAlignment="1">
      <alignment vertical="top"/>
    </xf>
    <xf numFmtId="0" fontId="42" fillId="0" borderId="0" xfId="3" applyFont="1"/>
    <xf numFmtId="166" fontId="43" fillId="0" borderId="0" xfId="3" applyNumberFormat="1" applyFont="1"/>
    <xf numFmtId="6" fontId="15" fillId="0" borderId="0" xfId="3" applyNumberFormat="1" applyAlignment="1">
      <alignment vertical="top"/>
    </xf>
    <xf numFmtId="10" fontId="23" fillId="0" borderId="0" xfId="3" applyNumberFormat="1" applyFont="1" applyAlignment="1">
      <alignment vertical="top"/>
    </xf>
    <xf numFmtId="0" fontId="26" fillId="0" borderId="0" xfId="3" applyFont="1" applyAlignment="1">
      <alignment horizontal="left"/>
    </xf>
    <xf numFmtId="10" fontId="26" fillId="0" borderId="0" xfId="3" applyNumberFormat="1" applyFont="1"/>
    <xf numFmtId="0" fontId="23" fillId="0" borderId="3" xfId="3" applyFont="1" applyBorder="1" applyAlignment="1">
      <alignment vertical="top"/>
    </xf>
    <xf numFmtId="0" fontId="23" fillId="0" borderId="0" xfId="3" applyFont="1" applyAlignment="1">
      <alignment horizontal="justify" vertical="top" wrapText="1"/>
    </xf>
    <xf numFmtId="165" fontId="20" fillId="0" borderId="0" xfId="3" applyNumberFormat="1" applyFont="1" applyAlignment="1">
      <alignment horizontal="right"/>
    </xf>
    <xf numFmtId="165" fontId="10" fillId="0" borderId="0" xfId="3" applyNumberFormat="1" applyFont="1" applyAlignment="1">
      <alignment horizontal="right"/>
    </xf>
    <xf numFmtId="165" fontId="21" fillId="0" borderId="0" xfId="3" applyNumberFormat="1" applyFont="1" applyAlignment="1">
      <alignment horizontal="right"/>
    </xf>
    <xf numFmtId="165" fontId="15" fillId="0" borderId="0" xfId="3" applyNumberFormat="1" applyAlignment="1">
      <alignment horizontal="right"/>
    </xf>
    <xf numFmtId="0" fontId="15" fillId="0" borderId="0" xfId="3" applyAlignment="1">
      <alignment horizontal="justify"/>
    </xf>
    <xf numFmtId="0" fontId="13" fillId="4" borderId="0" xfId="3" applyFont="1" applyFill="1"/>
    <xf numFmtId="0" fontId="6" fillId="2" borderId="0" xfId="3" applyFont="1" applyFill="1"/>
    <xf numFmtId="0" fontId="17" fillId="0" borderId="0" xfId="3" applyFont="1"/>
    <xf numFmtId="164" fontId="15" fillId="0" borderId="0" xfId="3" applyNumberFormat="1" applyAlignment="1">
      <alignment horizontal="right"/>
    </xf>
    <xf numFmtId="164" fontId="4" fillId="0" borderId="0" xfId="3" applyNumberFormat="1" applyFont="1" applyAlignment="1">
      <alignment horizontal="right"/>
    </xf>
    <xf numFmtId="166" fontId="19" fillId="0" borderId="0" xfId="3" applyNumberFormat="1" applyFont="1" applyAlignment="1">
      <alignment horizontal="right"/>
    </xf>
    <xf numFmtId="166" fontId="10" fillId="0" borderId="0" xfId="3" applyNumberFormat="1" applyFont="1" applyAlignment="1">
      <alignment horizontal="right"/>
    </xf>
    <xf numFmtId="166" fontId="4" fillId="0" borderId="0" xfId="3" applyNumberFormat="1" applyFont="1" applyAlignment="1">
      <alignment horizontal="right"/>
    </xf>
    <xf numFmtId="0" fontId="4" fillId="0" borderId="2" xfId="1" applyBorder="1" applyAlignment="1">
      <alignment horizontal="right"/>
    </xf>
    <xf numFmtId="167" fontId="10" fillId="0" borderId="0" xfId="1" applyNumberFormat="1" applyFont="1"/>
    <xf numFmtId="167" fontId="4" fillId="0" borderId="0" xfId="1" applyNumberFormat="1"/>
    <xf numFmtId="167" fontId="4" fillId="0" borderId="0" xfId="1" applyNumberFormat="1" applyAlignment="1">
      <alignment horizontal="right"/>
    </xf>
    <xf numFmtId="167" fontId="4" fillId="0" borderId="0" xfId="9" applyNumberFormat="1" applyFont="1"/>
    <xf numFmtId="3" fontId="4" fillId="0" borderId="0" xfId="9" applyNumberFormat="1" applyFont="1"/>
    <xf numFmtId="3" fontId="4" fillId="0" borderId="2" xfId="9" applyNumberFormat="1" applyFont="1" applyBorder="1"/>
    <xf numFmtId="164" fontId="10" fillId="0" borderId="0" xfId="1" applyNumberFormat="1" applyFont="1" applyAlignment="1">
      <alignment horizontal="right"/>
    </xf>
    <xf numFmtId="164" fontId="4" fillId="0" borderId="0" xfId="1" applyNumberFormat="1" applyAlignment="1">
      <alignment horizontal="right"/>
    </xf>
    <xf numFmtId="167" fontId="4" fillId="0" borderId="0" xfId="3" applyNumberFormat="1" applyFont="1" applyAlignment="1">
      <alignment horizontal="right"/>
    </xf>
    <xf numFmtId="0" fontId="4" fillId="0" borderId="0" xfId="3" applyFont="1" applyAlignment="1">
      <alignment horizontal="right"/>
    </xf>
    <xf numFmtId="170" fontId="4" fillId="0" borderId="0" xfId="3" applyNumberFormat="1" applyFont="1" applyAlignment="1">
      <alignment horizontal="right"/>
    </xf>
    <xf numFmtId="171" fontId="10" fillId="0" borderId="0" xfId="3" applyNumberFormat="1" applyFont="1" applyAlignment="1">
      <alignment horizontal="right"/>
    </xf>
    <xf numFmtId="0" fontId="4" fillId="0" borderId="0" xfId="1" applyAlignment="1">
      <alignment horizontal="right" vertical="center"/>
    </xf>
    <xf numFmtId="0" fontId="4" fillId="0" borderId="0" xfId="3" applyFont="1"/>
    <xf numFmtId="167" fontId="10" fillId="0" borderId="0" xfId="4" applyNumberFormat="1" applyFont="1" applyAlignment="1">
      <alignment horizontal="right"/>
    </xf>
    <xf numFmtId="166" fontId="10" fillId="0" borderId="0" xfId="1" applyNumberFormat="1" applyFont="1" applyAlignment="1">
      <alignment horizontal="right" vertical="center"/>
    </xf>
    <xf numFmtId="166" fontId="4" fillId="0" borderId="0" xfId="1" applyNumberFormat="1" applyAlignment="1">
      <alignment horizontal="right" vertical="center"/>
    </xf>
    <xf numFmtId="167" fontId="4" fillId="0" borderId="0" xfId="1" applyNumberFormat="1" applyAlignment="1">
      <alignment horizontal="right" vertical="center"/>
    </xf>
    <xf numFmtId="167" fontId="10" fillId="0" borderId="0" xfId="1" applyNumberFormat="1" applyFont="1" applyAlignment="1">
      <alignment horizontal="right" vertical="center"/>
    </xf>
    <xf numFmtId="166" fontId="18" fillId="0" borderId="0" xfId="3" applyNumberFormat="1" applyFont="1" applyAlignment="1">
      <alignment horizontal="right"/>
    </xf>
    <xf numFmtId="164" fontId="18" fillId="0" borderId="0" xfId="3" applyNumberFormat="1" applyFont="1" applyAlignment="1">
      <alignment horizontal="right"/>
    </xf>
    <xf numFmtId="167" fontId="47" fillId="0" borderId="3" xfId="3" applyNumberFormat="1" applyFont="1" applyBorder="1"/>
    <xf numFmtId="172" fontId="15" fillId="0" borderId="0" xfId="3" applyNumberFormat="1" applyAlignment="1">
      <alignment horizontal="right"/>
    </xf>
    <xf numFmtId="172" fontId="10" fillId="0" borderId="0" xfId="3" applyNumberFormat="1" applyFont="1" applyAlignment="1">
      <alignment horizontal="right"/>
    </xf>
    <xf numFmtId="172" fontId="4" fillId="0" borderId="0" xfId="3" applyNumberFormat="1" applyFont="1" applyAlignment="1">
      <alignment horizontal="right"/>
    </xf>
    <xf numFmtId="173" fontId="15" fillId="0" borderId="0" xfId="3" applyNumberFormat="1" applyAlignment="1">
      <alignment horizontal="right"/>
    </xf>
    <xf numFmtId="164" fontId="4" fillId="0" borderId="0" xfId="1" applyNumberFormat="1" applyAlignment="1">
      <alignment horizontal="right" vertical="center"/>
    </xf>
    <xf numFmtId="0" fontId="8" fillId="0" borderId="0" xfId="1" applyFont="1" applyAlignment="1">
      <alignment vertical="top" wrapText="1"/>
    </xf>
    <xf numFmtId="0" fontId="9" fillId="0" borderId="0" xfId="1" applyFont="1" applyAlignment="1">
      <alignment horizontal="justify" vertical="top" wrapText="1"/>
    </xf>
    <xf numFmtId="0" fontId="8" fillId="0" borderId="0" xfId="1" quotePrefix="1" applyFont="1" applyAlignment="1">
      <alignment horizontal="left" vertical="top" wrapText="1"/>
    </xf>
    <xf numFmtId="0" fontId="9" fillId="0" borderId="0" xfId="1" applyFont="1" applyAlignment="1">
      <alignment vertical="top"/>
    </xf>
    <xf numFmtId="168" fontId="8" fillId="0" borderId="0" xfId="1" applyNumberFormat="1" applyFont="1" applyAlignment="1">
      <alignment vertical="top" wrapText="1"/>
    </xf>
    <xf numFmtId="0" fontId="49" fillId="0" borderId="0" xfId="1" applyFont="1" applyAlignment="1">
      <alignment vertical="top" wrapText="1"/>
    </xf>
    <xf numFmtId="0" fontId="9" fillId="0" borderId="0" xfId="1" applyFont="1" applyAlignment="1">
      <alignment vertical="top" wrapText="1"/>
    </xf>
    <xf numFmtId="9" fontId="8" fillId="0" borderId="0" xfId="8" applyFont="1" applyBorder="1" applyAlignment="1">
      <alignment vertical="top" wrapText="1"/>
    </xf>
    <xf numFmtId="0" fontId="45" fillId="0" borderId="0" xfId="1" applyFont="1" applyAlignment="1">
      <alignment horizontal="left" vertical="top" wrapText="1"/>
    </xf>
    <xf numFmtId="0" fontId="45" fillId="0" borderId="0" xfId="1" applyFont="1" applyAlignment="1">
      <alignment vertical="top" wrapText="1"/>
    </xf>
    <xf numFmtId="0" fontId="8" fillId="0" borderId="0" xfId="1" applyFont="1" applyAlignment="1">
      <alignment horizontal="left" vertical="center" wrapText="1"/>
    </xf>
    <xf numFmtId="0" fontId="38" fillId="0" borderId="0" xfId="1" applyFont="1" applyAlignment="1">
      <alignment vertical="top" wrapText="1"/>
    </xf>
    <xf numFmtId="0" fontId="8" fillId="0" borderId="0" xfId="1" quotePrefix="1" applyFont="1" applyAlignment="1">
      <alignment horizontal="justify" vertical="top" wrapText="1"/>
    </xf>
    <xf numFmtId="0" fontId="8" fillId="0" borderId="0" xfId="1" applyFont="1" applyAlignment="1">
      <alignment horizontal="justify" vertical="top" wrapText="1"/>
    </xf>
    <xf numFmtId="0" fontId="8" fillId="0" borderId="0" xfId="1" quotePrefix="1" applyFont="1" applyAlignment="1">
      <alignment vertical="top" wrapText="1"/>
    </xf>
    <xf numFmtId="0" fontId="8" fillId="0" borderId="0" xfId="0" applyFont="1" applyAlignment="1">
      <alignment horizontal="justify" vertical="top" wrapText="1"/>
    </xf>
    <xf numFmtId="0" fontId="8" fillId="0" borderId="0" xfId="0" applyFont="1"/>
    <xf numFmtId="0" fontId="50" fillId="0" borderId="0" xfId="1" applyFont="1" applyAlignment="1">
      <alignment vertical="top" wrapText="1"/>
    </xf>
    <xf numFmtId="0" fontId="50" fillId="0" borderId="0" xfId="1" applyFont="1" applyAlignment="1">
      <alignment horizontal="justify" vertical="top" wrapText="1"/>
    </xf>
    <xf numFmtId="0" fontId="50" fillId="0" borderId="0" xfId="1" applyFont="1"/>
    <xf numFmtId="0" fontId="50" fillId="0" borderId="0" xfId="1" quotePrefix="1" applyFont="1" applyAlignment="1">
      <alignment horizontal="justify" vertical="top" wrapText="1"/>
    </xf>
    <xf numFmtId="0" fontId="50" fillId="0" borderId="0" xfId="1" quotePrefix="1" applyFont="1" applyAlignment="1">
      <alignment vertical="top" wrapText="1"/>
    </xf>
    <xf numFmtId="0" fontId="50" fillId="0" borderId="0" xfId="1" applyFont="1" applyAlignment="1">
      <alignment vertical="top"/>
    </xf>
    <xf numFmtId="0" fontId="12" fillId="0" borderId="0" xfId="5" applyFont="1" applyBorder="1" applyAlignment="1" applyProtection="1">
      <alignment vertical="top" wrapText="1"/>
    </xf>
    <xf numFmtId="0" fontId="12" fillId="0" borderId="0" xfId="5" applyFont="1" applyBorder="1" applyAlignment="1" applyProtection="1">
      <alignment horizontal="left" vertical="top" wrapText="1"/>
    </xf>
    <xf numFmtId="0" fontId="12" fillId="0" borderId="0" xfId="5" applyFont="1" applyBorder="1" applyAlignment="1" applyProtection="1">
      <alignment vertical="center"/>
    </xf>
    <xf numFmtId="0" fontId="51" fillId="0" borderId="0" xfId="5" applyFont="1" applyBorder="1" applyAlignment="1" applyProtection="1">
      <alignment vertical="top" wrapText="1"/>
    </xf>
    <xf numFmtId="0" fontId="52" fillId="0" borderId="0" xfId="5" applyFont="1" applyBorder="1" applyAlignment="1" applyProtection="1">
      <alignment vertical="top" wrapText="1"/>
    </xf>
    <xf numFmtId="0" fontId="49" fillId="0" borderId="0" xfId="1" applyFont="1"/>
    <xf numFmtId="0" fontId="12" fillId="0" borderId="0" xfId="5" applyFont="1" applyBorder="1" applyAlignment="1" applyProtection="1"/>
    <xf numFmtId="0" fontId="53" fillId="0" borderId="0" xfId="5" applyFont="1" applyBorder="1" applyAlignment="1" applyProtection="1">
      <alignment vertical="center"/>
    </xf>
    <xf numFmtId="0" fontId="49" fillId="0" borderId="0" xfId="1" quotePrefix="1" applyFont="1"/>
    <xf numFmtId="0" fontId="9" fillId="0" borderId="0" xfId="1" quotePrefix="1" applyFont="1" applyAlignment="1">
      <alignment vertical="top" wrapText="1"/>
    </xf>
    <xf numFmtId="0" fontId="14" fillId="4" borderId="0" xfId="3" applyFont="1" applyFill="1"/>
    <xf numFmtId="0" fontId="4" fillId="0" borderId="2" xfId="3" applyFont="1" applyBorder="1"/>
    <xf numFmtId="0" fontId="4" fillId="0" borderId="0" xfId="3" applyFont="1" applyAlignment="1">
      <alignment horizontal="center"/>
    </xf>
    <xf numFmtId="9" fontId="4" fillId="0" borderId="0" xfId="3" applyNumberFormat="1" applyFont="1" applyAlignment="1">
      <alignment horizontal="center"/>
    </xf>
    <xf numFmtId="9" fontId="4" fillId="0" borderId="0" xfId="3" applyNumberFormat="1" applyFont="1" applyAlignment="1">
      <alignment horizontal="right" vertical="center"/>
    </xf>
    <xf numFmtId="0" fontId="4" fillId="0" borderId="0" xfId="3" applyFont="1" applyAlignment="1">
      <alignment vertical="center"/>
    </xf>
    <xf numFmtId="0" fontId="4" fillId="0" borderId="0" xfId="3" applyFont="1" applyAlignment="1">
      <alignment horizontal="center" vertical="center"/>
    </xf>
    <xf numFmtId="9" fontId="4" fillId="0" borderId="0" xfId="3" applyNumberFormat="1" applyFont="1" applyAlignment="1">
      <alignment vertical="center" wrapText="1"/>
    </xf>
    <xf numFmtId="0" fontId="4" fillId="0" borderId="0" xfId="3" applyFont="1" applyAlignment="1">
      <alignment vertical="top" wrapText="1"/>
    </xf>
    <xf numFmtId="3" fontId="4" fillId="0" borderId="0" xfId="3" applyNumberFormat="1" applyFont="1"/>
    <xf numFmtId="3" fontId="4" fillId="0" borderId="0" xfId="3" applyNumberFormat="1" applyFont="1" applyAlignment="1">
      <alignment horizontal="center"/>
    </xf>
    <xf numFmtId="0" fontId="4" fillId="0" borderId="4" xfId="3" applyFont="1" applyBorder="1" applyAlignment="1">
      <alignment horizontal="center"/>
    </xf>
    <xf numFmtId="0" fontId="4" fillId="0" borderId="4" xfId="3" applyFont="1" applyBorder="1"/>
    <xf numFmtId="167" fontId="4" fillId="0" borderId="0" xfId="3" applyNumberFormat="1" applyFont="1"/>
    <xf numFmtId="0" fontId="47" fillId="2" borderId="0" xfId="3" applyFont="1" applyFill="1"/>
    <xf numFmtId="0" fontId="47" fillId="0" borderId="0" xfId="3" applyFont="1"/>
    <xf numFmtId="0" fontId="48" fillId="0" borderId="1" xfId="3" applyFont="1" applyBorder="1"/>
    <xf numFmtId="167" fontId="47" fillId="0" borderId="0" xfId="3" applyNumberFormat="1" applyFont="1"/>
    <xf numFmtId="0" fontId="48" fillId="0" borderId="0" xfId="3" applyFont="1"/>
    <xf numFmtId="0" fontId="55" fillId="2" borderId="0" xfId="3" applyFont="1" applyFill="1"/>
    <xf numFmtId="0" fontId="54" fillId="2" borderId="0" xfId="3" quotePrefix="1" applyFont="1" applyFill="1" applyAlignment="1">
      <alignment horizontal="justify"/>
    </xf>
    <xf numFmtId="0" fontId="56" fillId="2" borderId="0" xfId="3" applyFont="1" applyFill="1"/>
    <xf numFmtId="0" fontId="54" fillId="0" borderId="0" xfId="3" quotePrefix="1" applyFont="1" applyAlignment="1">
      <alignment horizontal="justify"/>
    </xf>
    <xf numFmtId="0" fontId="54" fillId="0" borderId="0" xfId="3" applyFont="1"/>
    <xf numFmtId="0" fontId="46" fillId="2" borderId="0" xfId="3" applyFont="1" applyFill="1"/>
    <xf numFmtId="0" fontId="4" fillId="0" borderId="1" xfId="3" applyFont="1" applyBorder="1"/>
    <xf numFmtId="0" fontId="4" fillId="0" borderId="3" xfId="3" applyFont="1" applyBorder="1"/>
    <xf numFmtId="0" fontId="13" fillId="0" borderId="2" xfId="3" applyFont="1" applyBorder="1"/>
    <xf numFmtId="0" fontId="14" fillId="0" borderId="2" xfId="3" applyFont="1" applyBorder="1"/>
    <xf numFmtId="0" fontId="57" fillId="2" borderId="0" xfId="1" applyFont="1" applyFill="1" applyAlignment="1">
      <alignment vertical="center"/>
    </xf>
    <xf numFmtId="0" fontId="10" fillId="0" borderId="4" xfId="1" applyFont="1" applyBorder="1"/>
    <xf numFmtId="0" fontId="15" fillId="0" borderId="4" xfId="1" applyFont="1" applyBorder="1"/>
    <xf numFmtId="0" fontId="4" fillId="0" borderId="4" xfId="1" applyBorder="1"/>
    <xf numFmtId="167" fontId="15" fillId="0" borderId="4" xfId="3" applyNumberFormat="1" applyBorder="1" applyAlignment="1">
      <alignment horizontal="right"/>
    </xf>
    <xf numFmtId="166" fontId="4" fillId="0" borderId="4" xfId="3" applyNumberFormat="1" applyFont="1" applyBorder="1" applyAlignment="1">
      <alignment horizontal="right"/>
    </xf>
    <xf numFmtId="0" fontId="4" fillId="0" borderId="4" xfId="1" applyBorder="1" applyAlignment="1">
      <alignment horizontal="right"/>
    </xf>
    <xf numFmtId="173" fontId="4" fillId="0" borderId="0" xfId="1" applyNumberFormat="1" applyAlignment="1">
      <alignment horizontal="right"/>
    </xf>
    <xf numFmtId="0" fontId="47" fillId="2" borderId="0" xfId="1" applyFont="1" applyFill="1"/>
    <xf numFmtId="0" fontId="48" fillId="0" borderId="0" xfId="1" applyFont="1"/>
    <xf numFmtId="0" fontId="48" fillId="0" borderId="3" xfId="1" applyFont="1" applyBorder="1"/>
    <xf numFmtId="1" fontId="4" fillId="0" borderId="0" xfId="1" applyNumberFormat="1" applyAlignment="1">
      <alignment horizontal="right"/>
    </xf>
    <xf numFmtId="1" fontId="4" fillId="0" borderId="0" xfId="1" applyNumberFormat="1"/>
    <xf numFmtId="1" fontId="10" fillId="0" borderId="0" xfId="1" applyNumberFormat="1" applyFont="1"/>
    <xf numFmtId="1" fontId="10" fillId="0" borderId="0" xfId="1" applyNumberFormat="1" applyFont="1" applyAlignment="1">
      <alignment horizontal="right"/>
    </xf>
    <xf numFmtId="1" fontId="4" fillId="0" borderId="0" xfId="3" applyNumberFormat="1" applyFont="1"/>
    <xf numFmtId="1" fontId="21" fillId="0" borderId="0" xfId="3" applyNumberFormat="1" applyFont="1"/>
    <xf numFmtId="0" fontId="37" fillId="0" borderId="0" xfId="3" applyFont="1" applyAlignment="1">
      <alignment vertical="top" wrapText="1"/>
    </xf>
    <xf numFmtId="0" fontId="10" fillId="0" borderId="2" xfId="3" applyFont="1" applyBorder="1" applyAlignment="1">
      <alignment horizontal="center"/>
    </xf>
    <xf numFmtId="166" fontId="31" fillId="0" borderId="0" xfId="3" applyNumberFormat="1" applyFont="1" applyAlignment="1">
      <alignment horizontal="right"/>
    </xf>
    <xf numFmtId="164" fontId="10" fillId="0" borderId="0" xfId="1" applyNumberFormat="1" applyFont="1"/>
    <xf numFmtId="164" fontId="4" fillId="0" borderId="0" xfId="1" applyNumberFormat="1"/>
    <xf numFmtId="164" fontId="15" fillId="0" borderId="0" xfId="3" applyNumberFormat="1" applyAlignment="1">
      <alignment wrapText="1"/>
    </xf>
    <xf numFmtId="173" fontId="19" fillId="0" borderId="0" xfId="3" applyNumberFormat="1" applyFont="1" applyAlignment="1">
      <alignment horizontal="right"/>
    </xf>
    <xf numFmtId="0" fontId="58" fillId="0" borderId="0" xfId="2" applyFont="1" applyAlignment="1" applyProtection="1"/>
    <xf numFmtId="0" fontId="26" fillId="0" borderId="0" xfId="1" applyFont="1"/>
    <xf numFmtId="10" fontId="23" fillId="0" borderId="0" xfId="0" applyNumberFormat="1" applyFont="1" applyAlignment="1">
      <alignment vertical="top"/>
    </xf>
    <xf numFmtId="9" fontId="59" fillId="0" borderId="1" xfId="1" applyNumberFormat="1" applyFont="1" applyBorder="1" applyAlignment="1">
      <alignment vertical="center" wrapText="1"/>
    </xf>
    <xf numFmtId="9" fontId="23" fillId="0" borderId="0" xfId="0" applyNumberFormat="1" applyFont="1" applyAlignment="1">
      <alignment horizontal="right" vertical="center"/>
    </xf>
    <xf numFmtId="0" fontId="0" fillId="0" borderId="0" xfId="0" applyAlignment="1">
      <alignment horizontal="right" vertical="center"/>
    </xf>
    <xf numFmtId="9" fontId="0" fillId="0" borderId="0" xfId="0" applyNumberFormat="1" applyAlignment="1">
      <alignment horizontal="right" vertical="center"/>
    </xf>
    <xf numFmtId="164" fontId="19" fillId="0" borderId="0" xfId="1" applyNumberFormat="1" applyFont="1"/>
    <xf numFmtId="0" fontId="60" fillId="0" borderId="0" xfId="1" applyFont="1"/>
    <xf numFmtId="167" fontId="60" fillId="0" borderId="0" xfId="1" applyNumberFormat="1" applyFont="1"/>
    <xf numFmtId="167" fontId="4" fillId="0" borderId="0" xfId="13" applyNumberFormat="1" applyAlignment="1">
      <alignment horizontal="right"/>
    </xf>
    <xf numFmtId="164" fontId="19" fillId="0" borderId="0" xfId="13" applyNumberFormat="1" applyFont="1" applyAlignment="1">
      <alignment horizontal="right"/>
    </xf>
    <xf numFmtId="166" fontId="18" fillId="0" borderId="0" xfId="13" applyNumberFormat="1" applyFont="1" applyAlignment="1">
      <alignment horizontal="right"/>
    </xf>
    <xf numFmtId="166" fontId="4" fillId="0" borderId="0" xfId="13" applyNumberFormat="1" applyAlignment="1">
      <alignment horizontal="right"/>
    </xf>
    <xf numFmtId="0" fontId="4" fillId="0" borderId="0" xfId="13"/>
    <xf numFmtId="167" fontId="10" fillId="0" borderId="0" xfId="13" applyNumberFormat="1" applyFont="1"/>
    <xf numFmtId="166" fontId="19" fillId="0" borderId="0" xfId="13" applyNumberFormat="1" applyFont="1" applyAlignment="1">
      <alignment horizontal="right"/>
    </xf>
    <xf numFmtId="166" fontId="10" fillId="0" borderId="0" xfId="13" applyNumberFormat="1" applyFont="1" applyAlignment="1">
      <alignment horizontal="right"/>
    </xf>
    <xf numFmtId="0" fontId="10" fillId="0" borderId="0" xfId="13" applyFont="1"/>
    <xf numFmtId="0" fontId="19" fillId="0" borderId="0" xfId="13" applyFont="1"/>
    <xf numFmtId="0" fontId="4" fillId="0" borderId="0" xfId="13" applyAlignment="1">
      <alignment horizontal="right"/>
    </xf>
    <xf numFmtId="0" fontId="19" fillId="0" borderId="0" xfId="13" applyFont="1" applyAlignment="1">
      <alignment horizontal="right"/>
    </xf>
    <xf numFmtId="0" fontId="19" fillId="0" borderId="2" xfId="13" applyFont="1" applyBorder="1" applyAlignment="1">
      <alignment horizontal="right"/>
    </xf>
    <xf numFmtId="0" fontId="29" fillId="0" borderId="2" xfId="13" applyFont="1" applyBorder="1" applyAlignment="1">
      <alignment horizontal="right"/>
    </xf>
    <xf numFmtId="0" fontId="10" fillId="0" borderId="2" xfId="13" applyFont="1" applyBorder="1" applyAlignment="1">
      <alignment horizontal="right"/>
    </xf>
    <xf numFmtId="0" fontId="19" fillId="0" borderId="1" xfId="13" applyFont="1" applyBorder="1"/>
    <xf numFmtId="0" fontId="4" fillId="0" borderId="1" xfId="13" applyBorder="1"/>
    <xf numFmtId="164" fontId="4" fillId="0" borderId="0" xfId="13" applyNumberFormat="1" applyAlignment="1">
      <alignment horizontal="right"/>
    </xf>
    <xf numFmtId="164" fontId="10" fillId="0" borderId="0" xfId="13" applyNumberFormat="1" applyFont="1" applyAlignment="1">
      <alignment horizontal="right"/>
    </xf>
    <xf numFmtId="167" fontId="4" fillId="0" borderId="0" xfId="13" applyNumberFormat="1"/>
    <xf numFmtId="167" fontId="19" fillId="0" borderId="0" xfId="13" applyNumberFormat="1" applyFont="1"/>
    <xf numFmtId="167" fontId="19" fillId="0" borderId="1" xfId="13" applyNumberFormat="1" applyFont="1" applyBorder="1"/>
    <xf numFmtId="0" fontId="31" fillId="0" borderId="0" xfId="13" applyFont="1" applyAlignment="1">
      <alignment horizontal="right"/>
    </xf>
    <xf numFmtId="167" fontId="10" fillId="0" borderId="1" xfId="13" applyNumberFormat="1" applyFont="1" applyBorder="1"/>
    <xf numFmtId="166" fontId="21" fillId="0" borderId="0" xfId="13" applyNumberFormat="1" applyFont="1" applyAlignment="1">
      <alignment horizontal="right"/>
    </xf>
    <xf numFmtId="166" fontId="27" fillId="0" borderId="0" xfId="13" applyNumberFormat="1" applyFont="1" applyAlignment="1">
      <alignment horizontal="right"/>
    </xf>
    <xf numFmtId="167" fontId="10" fillId="0" borderId="0" xfId="13" applyNumberFormat="1" applyFont="1" applyAlignment="1">
      <alignment horizontal="right"/>
    </xf>
    <xf numFmtId="0" fontId="10" fillId="0" borderId="0" xfId="13" applyFont="1" applyAlignment="1">
      <alignment horizontal="right"/>
    </xf>
    <xf numFmtId="166" fontId="20" fillId="0" borderId="0" xfId="13" applyNumberFormat="1" applyFont="1" applyAlignment="1">
      <alignment horizontal="right"/>
    </xf>
    <xf numFmtId="167" fontId="4" fillId="0" borderId="1" xfId="13" applyNumberFormat="1" applyBorder="1"/>
    <xf numFmtId="167" fontId="31" fillId="0" borderId="1" xfId="13" applyNumberFormat="1" applyFont="1" applyBorder="1"/>
    <xf numFmtId="166" fontId="32" fillId="0" borderId="0" xfId="13" applyNumberFormat="1" applyFont="1" applyAlignment="1">
      <alignment horizontal="right"/>
    </xf>
    <xf numFmtId="0" fontId="4" fillId="0" borderId="2" xfId="13" applyBorder="1" applyAlignment="1">
      <alignment horizontal="right"/>
    </xf>
    <xf numFmtId="0" fontId="14" fillId="2" borderId="0" xfId="13" applyFont="1" applyFill="1"/>
    <xf numFmtId="0" fontId="17" fillId="2" borderId="0" xfId="13" applyFont="1" applyFill="1"/>
    <xf numFmtId="0" fontId="16" fillId="2" borderId="0" xfId="13" applyFont="1" applyFill="1"/>
    <xf numFmtId="0" fontId="61" fillId="0" borderId="0" xfId="1" applyFont="1"/>
    <xf numFmtId="0" fontId="62" fillId="0" borderId="0" xfId="1" applyFont="1"/>
    <xf numFmtId="0" fontId="63" fillId="0" borderId="0" xfId="1" applyFont="1" applyAlignment="1">
      <alignment horizontal="center" wrapText="1"/>
    </xf>
    <xf numFmtId="0" fontId="64" fillId="0" borderId="0" xfId="1" applyFont="1" applyAlignment="1">
      <alignment horizontal="left"/>
    </xf>
    <xf numFmtId="0" fontId="65" fillId="0" borderId="0" xfId="1" applyFont="1" applyAlignment="1">
      <alignment horizontal="left" wrapText="1"/>
    </xf>
    <xf numFmtId="0" fontId="64" fillId="0" borderId="0" xfId="1" applyFont="1"/>
    <xf numFmtId="0" fontId="66" fillId="0" borderId="0" xfId="1" applyFont="1"/>
    <xf numFmtId="0" fontId="67" fillId="0" borderId="0" xfId="1" applyFont="1" applyAlignment="1">
      <alignment vertical="top"/>
    </xf>
    <xf numFmtId="0" fontId="67" fillId="0" borderId="0" xfId="1" applyFont="1" applyAlignment="1">
      <alignment vertical="top" wrapText="1"/>
    </xf>
    <xf numFmtId="0" fontId="26" fillId="0" borderId="0" xfId="1" applyFont="1" applyAlignment="1">
      <alignment horizontal="left" vertical="top"/>
    </xf>
    <xf numFmtId="0" fontId="68" fillId="0" borderId="0" xfId="1" applyFont="1" applyAlignment="1">
      <alignment horizontal="left"/>
    </xf>
    <xf numFmtId="0" fontId="4" fillId="0" borderId="0" xfId="1" applyAlignment="1">
      <alignment horizontal="left"/>
    </xf>
    <xf numFmtId="174" fontId="69" fillId="0" borderId="0" xfId="1" applyNumberFormat="1" applyFont="1" applyAlignment="1">
      <alignment horizontal="left"/>
    </xf>
    <xf numFmtId="174" fontId="69" fillId="0" borderId="0" xfId="1" applyNumberFormat="1" applyFont="1"/>
    <xf numFmtId="0" fontId="8" fillId="0" borderId="0" xfId="0" applyFont="1" applyAlignment="1">
      <alignment horizontal="left" vertical="top" wrapText="1"/>
    </xf>
    <xf numFmtId="0" fontId="24" fillId="0" borderId="0" xfId="3" applyFont="1" applyAlignment="1">
      <alignment horizontal="left"/>
    </xf>
    <xf numFmtId="0" fontId="23" fillId="0" borderId="0" xfId="3" applyFont="1" applyAlignment="1">
      <alignment vertical="top" wrapText="1"/>
    </xf>
    <xf numFmtId="0" fontId="23" fillId="0" borderId="0" xfId="3" applyFont="1" applyAlignment="1">
      <alignment horizontal="left" vertical="top" wrapText="1"/>
    </xf>
    <xf numFmtId="0" fontId="10" fillId="0" borderId="0" xfId="3" applyFont="1" applyAlignment="1">
      <alignment horizontal="left" vertical="center"/>
    </xf>
    <xf numFmtId="0" fontId="10" fillId="0" borderId="2" xfId="3" applyFont="1" applyBorder="1" applyAlignment="1">
      <alignment horizontal="left" vertical="center"/>
    </xf>
    <xf numFmtId="0" fontId="35" fillId="0" borderId="1" xfId="3" applyFont="1" applyBorder="1" applyAlignment="1">
      <alignment vertical="top" wrapText="1"/>
    </xf>
    <xf numFmtId="0" fontId="35" fillId="0" borderId="0" xfId="3" applyFont="1" applyAlignment="1">
      <alignment vertical="top" wrapText="1"/>
    </xf>
    <xf numFmtId="0" fontId="4" fillId="0" borderId="0" xfId="3" applyFont="1" applyAlignment="1">
      <alignment horizontal="left" vertical="top" wrapText="1"/>
    </xf>
    <xf numFmtId="0" fontId="23" fillId="0" borderId="0" xfId="0" applyFont="1" applyAlignment="1">
      <alignment horizontal="left" vertical="top" wrapText="1"/>
    </xf>
    <xf numFmtId="0" fontId="4" fillId="0" borderId="0" xfId="3" applyFont="1" applyAlignment="1">
      <alignment vertical="top" wrapText="1"/>
    </xf>
    <xf numFmtId="0" fontId="4" fillId="0" borderId="0" xfId="3" applyFont="1" applyAlignment="1">
      <alignment vertical="center" wrapText="1"/>
    </xf>
    <xf numFmtId="0" fontId="4" fillId="0" borderId="4" xfId="3" applyFont="1" applyBorder="1" applyAlignment="1">
      <alignment vertical="top" wrapText="1"/>
    </xf>
    <xf numFmtId="0" fontId="35" fillId="0" borderId="0" xfId="14" applyFont="1"/>
    <xf numFmtId="0" fontId="35" fillId="0" borderId="0" xfId="14" applyFont="1" applyAlignment="1">
      <alignment wrapText="1"/>
    </xf>
    <xf numFmtId="0" fontId="70" fillId="0" borderId="0" xfId="14" applyFont="1"/>
    <xf numFmtId="0" fontId="10" fillId="0" borderId="0" xfId="1" applyFont="1" applyAlignment="1">
      <alignment vertical="top" wrapText="1"/>
    </xf>
    <xf numFmtId="0" fontId="72" fillId="0" borderId="0" xfId="15" applyFont="1" applyAlignment="1" applyProtection="1"/>
    <xf numFmtId="0" fontId="11" fillId="0" borderId="0" xfId="15" applyFont="1" applyBorder="1" applyAlignment="1" applyProtection="1">
      <alignment vertical="center"/>
    </xf>
    <xf numFmtId="0" fontId="35" fillId="0" borderId="0" xfId="1" applyFont="1"/>
    <xf numFmtId="9" fontId="4" fillId="0" borderId="0" xfId="3" applyNumberFormat="1" applyFont="1"/>
    <xf numFmtId="9" fontId="4" fillId="0" borderId="0" xfId="3" quotePrefix="1" applyNumberFormat="1" applyFont="1"/>
    <xf numFmtId="9" fontId="4" fillId="0" borderId="0" xfId="3" applyNumberFormat="1" applyFont="1" applyAlignment="1">
      <alignment horizontal="right"/>
    </xf>
    <xf numFmtId="9" fontId="4" fillId="0" borderId="0" xfId="3" quotePrefix="1" applyNumberFormat="1" applyFont="1" applyAlignment="1">
      <alignment horizontal="right"/>
    </xf>
    <xf numFmtId="164" fontId="70" fillId="0" borderId="0" xfId="13" applyNumberFormat="1" applyFont="1" applyAlignment="1">
      <alignment horizontal="right"/>
    </xf>
    <xf numFmtId="164" fontId="35" fillId="0" borderId="0" xfId="13" applyNumberFormat="1" applyFont="1" applyAlignment="1">
      <alignment horizontal="right"/>
    </xf>
    <xf numFmtId="0" fontId="70" fillId="0" borderId="2" xfId="13" applyFont="1" applyBorder="1" applyAlignment="1">
      <alignment horizontal="right"/>
    </xf>
    <xf numFmtId="0" fontId="70" fillId="0" borderId="2" xfId="3" applyFont="1" applyBorder="1" applyAlignment="1">
      <alignment horizontal="right"/>
    </xf>
    <xf numFmtId="166" fontId="70" fillId="0" borderId="0" xfId="3" applyNumberFormat="1" applyFont="1" applyAlignment="1">
      <alignment horizontal="right"/>
    </xf>
    <xf numFmtId="166" fontId="73" fillId="0" borderId="0" xfId="3" applyNumberFormat="1" applyFont="1" applyAlignment="1">
      <alignment horizontal="right"/>
    </xf>
    <xf numFmtId="164" fontId="4" fillId="0" borderId="0" xfId="1" applyNumberFormat="1" applyFont="1" applyAlignment="1">
      <alignment horizontal="right"/>
    </xf>
    <xf numFmtId="166" fontId="4" fillId="0" borderId="0" xfId="13" applyNumberFormat="1" applyFont="1" applyAlignment="1">
      <alignment horizontal="right"/>
    </xf>
    <xf numFmtId="166" fontId="10" fillId="0" borderId="4" xfId="3" applyNumberFormat="1" applyFont="1" applyBorder="1" applyAlignment="1">
      <alignment horizontal="right"/>
    </xf>
    <xf numFmtId="0" fontId="4" fillId="0" borderId="2" xfId="3" applyFont="1" applyBorder="1" applyAlignment="1">
      <alignment horizontal="right"/>
    </xf>
    <xf numFmtId="0" fontId="4" fillId="0" borderId="0" xfId="1" applyFont="1" applyAlignment="1">
      <alignment horizontal="right"/>
    </xf>
    <xf numFmtId="0" fontId="4" fillId="0" borderId="4" xfId="1" applyFont="1" applyBorder="1" applyAlignment="1">
      <alignment horizontal="right"/>
    </xf>
    <xf numFmtId="0" fontId="4" fillId="0" borderId="0" xfId="1" applyFont="1" applyAlignment="1">
      <alignment horizontal="right" vertical="center"/>
    </xf>
    <xf numFmtId="164" fontId="4" fillId="0" borderId="0" xfId="1" applyNumberFormat="1" applyFont="1" applyAlignment="1">
      <alignment horizontal="right" vertical="center"/>
    </xf>
    <xf numFmtId="166" fontId="4" fillId="0" borderId="0" xfId="1" applyNumberFormat="1" applyFont="1" applyAlignment="1">
      <alignment horizontal="right" vertical="center"/>
    </xf>
    <xf numFmtId="167" fontId="4" fillId="0" borderId="0" xfId="1" applyNumberFormat="1" applyFont="1" applyAlignment="1">
      <alignment horizontal="right" vertical="center"/>
    </xf>
    <xf numFmtId="0" fontId="4" fillId="0" borderId="3" xfId="1" applyFont="1" applyBorder="1"/>
    <xf numFmtId="173" fontId="4" fillId="0" borderId="0" xfId="3" applyNumberFormat="1" applyFont="1" applyAlignment="1">
      <alignment horizontal="right"/>
    </xf>
    <xf numFmtId="0" fontId="10" fillId="2" borderId="0" xfId="3" applyFont="1" applyFill="1"/>
    <xf numFmtId="165" fontId="4" fillId="0" borderId="0" xfId="3" applyNumberFormat="1" applyFont="1" applyAlignment="1">
      <alignment horizontal="right"/>
    </xf>
  </cellXfs>
  <cellStyles count="16">
    <cellStyle name="Comma 2" xfId="7" xr:uid="{77E3A643-5E33-4959-AF11-44BCF1F119A0}"/>
    <cellStyle name="Hyperlink" xfId="2" builtinId="8"/>
    <cellStyle name="Hyperlink 2" xfId="15" xr:uid="{69B549C2-2E04-4E07-A724-C57B33559EED}"/>
    <cellStyle name="Hyperlink 2 2" xfId="5" xr:uid="{CF84FB66-EBE2-4D5C-9B60-AB99DF010DBA}"/>
    <cellStyle name="Normal" xfId="0" builtinId="0"/>
    <cellStyle name="Normal 2" xfId="1" xr:uid="{EF17BF0D-006D-486D-800E-6E8BAAAA12B3}"/>
    <cellStyle name="Normal 2 2" xfId="3" xr:uid="{68713953-5CCD-4C6D-994C-0B846C302427}"/>
    <cellStyle name="Normal 2 2 2" xfId="13" xr:uid="{92EC1345-2C57-4F82-9866-D33A9960C6FD}"/>
    <cellStyle name="Normal 3" xfId="6" xr:uid="{854592BA-F29A-4405-8C1E-729CA82F84DA}"/>
    <cellStyle name="Normal 4" xfId="14" xr:uid="{2CBF6843-ED58-4173-9A2E-5B10875874AD}"/>
    <cellStyle name="Normal_Force_bulletin" xfId="4" xr:uid="{43A028FD-C5E3-4BD6-B500-CA1EF26947DC}"/>
    <cellStyle name="Normal_TABLE4" xfId="9" xr:uid="{24871F73-6B7D-40A8-8C65-3A11391891A1}"/>
    <cellStyle name="Per cent 2" xfId="8" xr:uid="{EF28DDC9-D5A7-4907-84A3-9D2883AE4F4C}"/>
    <cellStyle name="style1721394097435" xfId="12" xr:uid="{E1A560D0-9537-4BD5-9158-E3795AE81254}"/>
    <cellStyle name="style1721394097517" xfId="10" xr:uid="{B8636697-7DB7-43C3-AB10-EF31481CF20D}"/>
    <cellStyle name="style1721394097600" xfId="11" xr:uid="{1BD075D0-61D1-411E-82F3-84D31A1276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319769</xdr:colOff>
      <xdr:row>0</xdr:row>
      <xdr:rowOff>76199</xdr:rowOff>
    </xdr:from>
    <xdr:to>
      <xdr:col>8</xdr:col>
      <xdr:colOff>691244</xdr:colOff>
      <xdr:row>13</xdr:row>
      <xdr:rowOff>65314</xdr:rowOff>
    </xdr:to>
    <xdr:pic>
      <xdr:nvPicPr>
        <xdr:cNvPr id="2" name="Picture 1" descr="Police Scotland Keeping People Safe" title="Police Scotland Logo">
          <a:extLst>
            <a:ext uri="{FF2B5EF4-FFF2-40B4-BE49-F238E27FC236}">
              <a16:creationId xmlns:a16="http://schemas.microsoft.com/office/drawing/2014/main" id="{8309B3B9-787F-4B49-A67C-1238200BF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2794" y="76199"/>
          <a:ext cx="1895475" cy="2465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pnet.local\PSData\CSD\APU\Statistical%20Unit\Analytical%20Unit\Requests\Routine%20Reports\4.%20QUARTERLY\Management%20Information%20Report\Draft%20Reports\Force%20Quarterly%20Bulletin%202024_25%20DRAFT.xlsx" TargetMode="External"/><Relationship Id="rId1" Type="http://schemas.openxmlformats.org/officeDocument/2006/relationships/externalLinkPath" Target="/CSD/APU/Statistical%20Unit/Analytical%20Unit/Requests/Routine%20Reports/4.%20QUARTERLY/Management%20Information%20Report/Draft%20Reports/Force%20Quarterly%20Bulletin%202024_25%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Introduction"/>
      <sheetName val="Summary"/>
      <sheetName val="Table_1"/>
      <sheetName val="Table_2a"/>
      <sheetName val="Table_2b"/>
      <sheetName val="Table_3"/>
      <sheetName val="Table_4"/>
      <sheetName val="Table_5"/>
      <sheetName val="Table_6"/>
      <sheetName val="Table_7"/>
      <sheetName val="Table_8a"/>
      <sheetName val="Table_8b"/>
      <sheetName val="Table_9"/>
      <sheetName val="Table_10"/>
      <sheetName val="Table_11"/>
      <sheetName val="Table_12"/>
      <sheetName val="Table_13 POCA"/>
      <sheetName val="Table_14 Incidents"/>
      <sheetName val="Table_15 MisPers_Investigations"/>
      <sheetName val="Table_16 UserExp"/>
      <sheetName val="Appendix A"/>
      <sheetName val="cavea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5447700</v>
          </cell>
          <cell r="L11">
            <v>5447700</v>
          </cell>
        </row>
      </sheetData>
      <sheetData sheetId="2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scotland.police.uk/" TargetMode="External"/><Relationship Id="rId2" Type="http://schemas.openxmlformats.org/officeDocument/2006/relationships/hyperlink" Target="mailto:foi@scotland.pnn.police.uk" TargetMode="External"/><Relationship Id="rId1" Type="http://schemas.openxmlformats.org/officeDocument/2006/relationships/hyperlink" Target="mailto:DemandAndProductivityStatisticalUnit@scotland.police.uk"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oi@scotland.pnn.police.uk" TargetMode="External"/><Relationship Id="rId2" Type="http://schemas.openxmlformats.org/officeDocument/2006/relationships/hyperlink" Target="http://www.scotland.police.uk/" TargetMode="External"/><Relationship Id="rId1" Type="http://schemas.openxmlformats.org/officeDocument/2006/relationships/hyperlink" Target="mailto:AnalysisandPerformance@scotland.pnn.police.uk" TargetMode="External"/><Relationship Id="rId6" Type="http://schemas.openxmlformats.org/officeDocument/2006/relationships/printerSettings" Target="../printerSettings/printerSettings3.bin"/><Relationship Id="rId5" Type="http://schemas.openxmlformats.org/officeDocument/2006/relationships/hyperlink" Target="mailto:DemandAndProductivityStatisticalUnit@scotland.police.uk" TargetMode="External"/><Relationship Id="rId4" Type="http://schemas.openxmlformats.org/officeDocument/2006/relationships/hyperlink" Target="http://www.scotland.police.uk/access-to-inform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62FCC-D264-4BC8-928B-35DA1BBF62E4}">
  <dimension ref="A14:J34"/>
  <sheetViews>
    <sheetView tabSelected="1" view="pageBreakPreview" zoomScale="70" zoomScaleNormal="70" zoomScaleSheetLayoutView="70" workbookViewId="0">
      <selection activeCell="A33" sqref="A33"/>
    </sheetView>
  </sheetViews>
  <sheetFormatPr defaultRowHeight="15"/>
  <cols>
    <col min="1" max="1" width="15.6640625" style="5" bestFit="1" customWidth="1"/>
    <col min="2" max="16384" width="8.88671875" style="5"/>
  </cols>
  <sheetData>
    <row r="14" spans="1:10" ht="35.25">
      <c r="A14" s="319" t="s">
        <v>491</v>
      </c>
      <c r="B14" s="320"/>
      <c r="C14" s="320"/>
      <c r="D14" s="320"/>
      <c r="E14" s="320"/>
      <c r="F14" s="320"/>
      <c r="G14" s="320"/>
      <c r="H14" s="320"/>
      <c r="I14" s="320"/>
      <c r="J14" s="321"/>
    </row>
    <row r="16" spans="1:10" ht="33.75">
      <c r="A16" s="322" t="s">
        <v>495</v>
      </c>
      <c r="B16" s="323"/>
      <c r="C16" s="323"/>
      <c r="D16" s="323"/>
      <c r="E16" s="323"/>
      <c r="F16" s="323"/>
      <c r="G16" s="323"/>
      <c r="H16" s="323"/>
      <c r="I16" s="323"/>
    </row>
    <row r="17" spans="1:9" ht="33">
      <c r="A17" s="324" t="s">
        <v>496</v>
      </c>
      <c r="B17" s="325"/>
      <c r="C17" s="325"/>
      <c r="D17" s="325"/>
      <c r="E17" s="325"/>
      <c r="F17" s="325"/>
      <c r="G17" s="325"/>
      <c r="H17" s="325"/>
      <c r="I17" s="325"/>
    </row>
    <row r="20" spans="1:9" ht="18">
      <c r="A20" s="326" t="s">
        <v>492</v>
      </c>
      <c r="B20" s="327"/>
      <c r="C20" s="327"/>
      <c r="D20" s="327"/>
      <c r="E20" s="327"/>
      <c r="F20" s="327"/>
      <c r="G20" s="327"/>
      <c r="H20" s="327"/>
      <c r="I20" s="327"/>
    </row>
    <row r="21" spans="1:9" ht="18">
      <c r="A21" s="328" t="s">
        <v>493</v>
      </c>
      <c r="B21" s="327"/>
      <c r="C21" s="327"/>
      <c r="D21" s="327"/>
      <c r="E21" s="327"/>
      <c r="F21" s="327"/>
      <c r="G21" s="327"/>
      <c r="H21" s="327"/>
      <c r="I21" s="327"/>
    </row>
    <row r="22" spans="1:9" ht="18">
      <c r="A22" s="328" t="s">
        <v>494</v>
      </c>
    </row>
    <row r="23" spans="1:9" ht="18">
      <c r="A23" s="328"/>
    </row>
    <row r="24" spans="1:9" ht="18">
      <c r="A24" s="274"/>
    </row>
    <row r="27" spans="1:9" ht="18" customHeight="1"/>
    <row r="28" spans="1:9" ht="18" customHeight="1"/>
    <row r="29" spans="1:9" ht="18" customHeight="1"/>
    <row r="33" spans="1:9" ht="18">
      <c r="A33" s="329" t="s">
        <v>497</v>
      </c>
      <c r="B33" s="330"/>
      <c r="C33" s="330"/>
      <c r="D33" s="330"/>
      <c r="E33" s="330"/>
      <c r="F33" s="330"/>
      <c r="G33" s="330"/>
      <c r="H33" s="330"/>
      <c r="I33" s="330"/>
    </row>
    <row r="34" spans="1:9" ht="18.75">
      <c r="A34" s="331">
        <v>45475</v>
      </c>
      <c r="C34" s="42"/>
      <c r="D34" s="42"/>
      <c r="E34" s="42"/>
      <c r="F34" s="42"/>
      <c r="G34" s="332"/>
      <c r="H34" s="332"/>
      <c r="I34" s="332"/>
    </row>
  </sheetData>
  <pageMargins left="0.43307086614173229" right="0.31496062992125984" top="0.47244094488188981" bottom="0.51181102362204722" header="0.15748031496062992" footer="0.23622047244094491"/>
  <pageSetup paperSize="9" scale="85" orientation="portrait" r:id="rId1"/>
  <headerFooter alignWithMargins="0">
    <oddHeader>&amp;C&amp;"Arial,Bold"&amp;KFF0000RESTRICTED
&amp;K01+000THIS DATA IS POLICE SCOTLAND MANAGEMENT INFORMATION,
NOT  STATISTICS</oddHeader>
    <oddFooter>&amp;C&amp;"Arial,Bold"&amp;KFF0000RESTRICTED
&amp;KFF0000&amp;B&amp;12&amp;"Times New Roman"OFFICIAL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107D5-E141-40B1-89D7-FFE499926904}">
  <dimension ref="A1:Q55"/>
  <sheetViews>
    <sheetView view="pageBreakPreview" zoomScaleNormal="75" zoomScaleSheetLayoutView="100" workbookViewId="0">
      <selection activeCell="A8" sqref="A8"/>
    </sheetView>
  </sheetViews>
  <sheetFormatPr defaultColWidth="8.77734375" defaultRowHeight="15"/>
  <cols>
    <col min="1" max="1" width="1.77734375" style="5" customWidth="1"/>
    <col min="2" max="2" width="55.44140625" style="5" bestFit="1" customWidth="1"/>
    <col min="3" max="3" width="1.77734375" style="5" customWidth="1"/>
    <col min="4" max="4" width="12.6640625" style="5" customWidth="1"/>
    <col min="5" max="5" width="2.6640625" style="5" customWidth="1"/>
    <col min="6" max="10" width="12.6640625" style="5" customWidth="1"/>
    <col min="11" max="11" width="1.6640625" style="5" customWidth="1"/>
    <col min="12" max="16" width="9.6640625" style="5" customWidth="1"/>
    <col min="17" max="17" width="1.77734375" style="5" customWidth="1"/>
    <col min="18" max="18" width="12" style="5" customWidth="1"/>
    <col min="19" max="16384" width="8.77734375" style="5"/>
  </cols>
  <sheetData>
    <row r="1" spans="1:17" ht="32.25" customHeight="1">
      <c r="A1" s="11" t="s">
        <v>100</v>
      </c>
      <c r="B1" s="14"/>
      <c r="C1" s="14"/>
      <c r="D1" s="14"/>
      <c r="E1" s="14"/>
      <c r="F1" s="14"/>
      <c r="G1" s="14"/>
      <c r="H1" s="14"/>
      <c r="I1" s="14"/>
      <c r="J1" s="14"/>
    </row>
    <row r="3" spans="1:17" ht="18">
      <c r="A3" s="18" t="s">
        <v>101</v>
      </c>
      <c r="B3" s="19"/>
      <c r="C3" s="19"/>
      <c r="D3" s="19"/>
      <c r="E3" s="19"/>
      <c r="F3" s="19"/>
      <c r="G3" s="19"/>
      <c r="H3" s="19"/>
      <c r="I3" s="19"/>
      <c r="J3" s="19"/>
      <c r="K3" s="19"/>
      <c r="L3" s="19"/>
      <c r="M3" s="19"/>
      <c r="N3" s="19"/>
      <c r="O3" s="19"/>
      <c r="P3" s="19"/>
      <c r="Q3" s="19"/>
    </row>
    <row r="4" spans="1:17" ht="18">
      <c r="A4" s="45" t="s">
        <v>102</v>
      </c>
      <c r="B4" s="19"/>
      <c r="C4" s="19"/>
      <c r="D4" s="19"/>
      <c r="E4" s="19"/>
      <c r="F4" s="19"/>
      <c r="G4" s="19"/>
      <c r="H4" s="19"/>
      <c r="I4" s="19"/>
      <c r="J4" s="19"/>
      <c r="K4" s="19"/>
      <c r="L4" s="19"/>
      <c r="M4" s="19"/>
      <c r="N4" s="19"/>
      <c r="O4" s="19"/>
      <c r="P4" s="19"/>
      <c r="Q4" s="19"/>
    </row>
    <row r="5" spans="1:17" ht="15.75">
      <c r="A5" s="46" t="s">
        <v>453</v>
      </c>
      <c r="B5" s="19"/>
      <c r="C5" s="19"/>
      <c r="D5" s="19"/>
      <c r="E5" s="19"/>
      <c r="F5" s="19"/>
      <c r="G5" s="19"/>
      <c r="H5" s="19"/>
      <c r="I5" s="19"/>
      <c r="J5" s="19"/>
      <c r="K5" s="19"/>
      <c r="L5" s="19"/>
      <c r="M5" s="19"/>
      <c r="N5" s="19"/>
      <c r="O5" s="19"/>
      <c r="P5" s="19"/>
      <c r="Q5" s="19"/>
    </row>
    <row r="7" spans="1:17" ht="15.75">
      <c r="A7" s="10" t="s">
        <v>121</v>
      </c>
      <c r="B7" s="10"/>
      <c r="C7" s="10"/>
      <c r="D7" s="62" t="s">
        <v>67</v>
      </c>
      <c r="F7" s="22" t="s">
        <v>68</v>
      </c>
      <c r="G7" s="22"/>
      <c r="H7" s="22"/>
      <c r="I7" s="22"/>
      <c r="J7" s="22"/>
      <c r="K7" s="22"/>
      <c r="L7" s="22"/>
      <c r="M7" s="22"/>
      <c r="N7" s="22"/>
      <c r="O7" s="22"/>
      <c r="P7" s="22"/>
      <c r="Q7" s="22"/>
    </row>
    <row r="8" spans="1:17">
      <c r="D8" s="56"/>
      <c r="F8" s="23"/>
      <c r="G8" s="23"/>
      <c r="H8" s="23"/>
      <c r="I8" s="23"/>
      <c r="J8" s="20"/>
      <c r="K8" s="20"/>
      <c r="L8" s="20"/>
      <c r="M8" s="20"/>
      <c r="N8" s="20"/>
      <c r="O8" s="20"/>
      <c r="P8" s="20"/>
      <c r="Q8" s="20"/>
    </row>
    <row r="9" spans="1:17" ht="15.75">
      <c r="A9" s="34"/>
      <c r="B9" s="34"/>
      <c r="D9" s="82" t="s">
        <v>53</v>
      </c>
      <c r="E9" s="34"/>
      <c r="F9" s="25" t="s">
        <v>64</v>
      </c>
      <c r="G9" s="25" t="s">
        <v>65</v>
      </c>
      <c r="H9" s="25" t="s">
        <v>66</v>
      </c>
      <c r="I9" s="25" t="s">
        <v>69</v>
      </c>
      <c r="J9" s="79"/>
      <c r="K9" s="71"/>
      <c r="L9" s="71"/>
      <c r="M9" s="71"/>
      <c r="N9" s="71"/>
      <c r="O9" s="73"/>
      <c r="P9" s="73"/>
      <c r="Q9" s="72"/>
    </row>
    <row r="10" spans="1:17" ht="15.75">
      <c r="F10" s="56"/>
      <c r="G10" s="62"/>
      <c r="H10" s="62"/>
      <c r="I10" s="62"/>
      <c r="J10" s="63"/>
      <c r="K10" s="64"/>
      <c r="L10" s="64"/>
      <c r="M10" s="64"/>
      <c r="N10" s="64"/>
      <c r="O10" s="65"/>
      <c r="P10" s="65"/>
    </row>
    <row r="11" spans="1:17" ht="15.75">
      <c r="A11" s="10" t="s">
        <v>123</v>
      </c>
      <c r="D11" s="160">
        <v>10070</v>
      </c>
      <c r="F11" s="52">
        <v>10070</v>
      </c>
      <c r="G11" s="80"/>
      <c r="H11" s="80"/>
      <c r="I11" s="80"/>
      <c r="J11" s="81"/>
      <c r="K11" s="28"/>
      <c r="L11" s="28"/>
      <c r="M11" s="68"/>
      <c r="N11" s="28"/>
      <c r="O11" s="61"/>
      <c r="P11" s="70"/>
      <c r="Q11" s="35"/>
    </row>
    <row r="12" spans="1:17" ht="15.75">
      <c r="A12" s="10"/>
      <c r="B12" s="5" t="s">
        <v>63</v>
      </c>
      <c r="D12" s="161">
        <v>1</v>
      </c>
      <c r="F12" s="168">
        <v>1</v>
      </c>
      <c r="G12" s="80"/>
      <c r="H12" s="80"/>
      <c r="I12" s="80"/>
      <c r="J12" s="81"/>
      <c r="K12" s="28"/>
      <c r="L12" s="28"/>
      <c r="M12" s="68"/>
      <c r="N12" s="28"/>
      <c r="O12" s="61"/>
      <c r="P12" s="70"/>
      <c r="Q12" s="35"/>
    </row>
    <row r="13" spans="1:17" ht="15.75">
      <c r="A13" s="10"/>
      <c r="B13" s="5" t="s">
        <v>27</v>
      </c>
      <c r="D13" s="161">
        <v>10</v>
      </c>
      <c r="F13" s="168">
        <v>10</v>
      </c>
      <c r="G13" s="80"/>
      <c r="H13" s="80"/>
      <c r="I13" s="80"/>
      <c r="J13" s="81"/>
      <c r="K13" s="28"/>
      <c r="L13" s="28"/>
      <c r="M13" s="68"/>
      <c r="N13" s="28"/>
      <c r="O13" s="61"/>
      <c r="P13" s="70"/>
      <c r="Q13" s="35"/>
    </row>
    <row r="14" spans="1:17" ht="15.75">
      <c r="A14" s="10"/>
      <c r="B14" s="5" t="s">
        <v>70</v>
      </c>
      <c r="D14" s="161">
        <v>85</v>
      </c>
      <c r="F14" s="168">
        <v>85</v>
      </c>
      <c r="G14" s="80"/>
      <c r="H14" s="80"/>
      <c r="I14" s="80"/>
      <c r="J14" s="81"/>
      <c r="K14" s="28"/>
      <c r="L14" s="28"/>
      <c r="M14" s="68"/>
      <c r="N14" s="28"/>
      <c r="O14" s="61"/>
      <c r="P14" s="70"/>
      <c r="Q14" s="35"/>
    </row>
    <row r="15" spans="1:17" ht="15.75">
      <c r="A15" s="10"/>
      <c r="B15" s="5" t="s">
        <v>71</v>
      </c>
      <c r="D15" s="161">
        <v>1447</v>
      </c>
      <c r="F15" s="168">
        <v>1447</v>
      </c>
      <c r="G15" s="80"/>
      <c r="H15" s="80"/>
      <c r="I15" s="80"/>
      <c r="J15" s="81"/>
      <c r="K15" s="28"/>
      <c r="L15" s="28"/>
      <c r="M15" s="68"/>
      <c r="N15" s="28"/>
      <c r="O15" s="61"/>
      <c r="P15" s="70"/>
      <c r="Q15" s="35"/>
    </row>
    <row r="16" spans="1:17" ht="15.75">
      <c r="A16" s="10"/>
      <c r="B16" s="5" t="s">
        <v>72</v>
      </c>
      <c r="D16" s="161">
        <v>2141</v>
      </c>
      <c r="F16" s="168">
        <v>2141</v>
      </c>
      <c r="G16" s="80"/>
      <c r="H16" s="80"/>
      <c r="I16" s="80"/>
      <c r="J16" s="81"/>
      <c r="K16" s="28"/>
      <c r="L16" s="28"/>
      <c r="M16" s="68"/>
      <c r="N16" s="28"/>
      <c r="O16" s="61"/>
      <c r="P16" s="70"/>
      <c r="Q16" s="35"/>
    </row>
    <row r="17" spans="1:17" ht="15.75">
      <c r="A17" s="10"/>
      <c r="B17" s="5" t="s">
        <v>118</v>
      </c>
      <c r="D17" s="161">
        <v>0</v>
      </c>
      <c r="F17" s="168">
        <v>0</v>
      </c>
      <c r="G17" s="80"/>
      <c r="H17" s="80"/>
      <c r="I17" s="80"/>
      <c r="J17" s="81"/>
      <c r="K17" s="28"/>
      <c r="L17" s="28"/>
      <c r="M17" s="68"/>
      <c r="N17" s="28"/>
      <c r="O17" s="61"/>
      <c r="P17" s="70"/>
      <c r="Q17" s="35"/>
    </row>
    <row r="18" spans="1:17" ht="15.75">
      <c r="A18" s="10"/>
      <c r="B18" s="5" t="s">
        <v>119</v>
      </c>
      <c r="D18" s="161">
        <v>34</v>
      </c>
      <c r="F18" s="168">
        <v>34</v>
      </c>
      <c r="G18" s="80"/>
      <c r="H18" s="80"/>
      <c r="I18" s="80"/>
      <c r="J18" s="81"/>
      <c r="K18" s="28"/>
      <c r="L18" s="28"/>
      <c r="M18" s="68"/>
      <c r="N18" s="28"/>
      <c r="O18" s="61"/>
      <c r="P18" s="70"/>
      <c r="Q18" s="35"/>
    </row>
    <row r="19" spans="1:17" ht="15.75">
      <c r="A19" s="10"/>
      <c r="B19" s="5" t="s">
        <v>37</v>
      </c>
      <c r="D19" s="161">
        <v>11</v>
      </c>
      <c r="F19" s="168">
        <v>11</v>
      </c>
      <c r="G19" s="80"/>
      <c r="H19" s="80"/>
      <c r="I19" s="80"/>
      <c r="J19" s="81"/>
      <c r="K19" s="28"/>
      <c r="L19" s="28"/>
      <c r="M19" s="68"/>
      <c r="N19" s="28"/>
      <c r="O19" s="61"/>
      <c r="P19" s="70"/>
      <c r="Q19" s="35"/>
    </row>
    <row r="20" spans="1:17" ht="15.75">
      <c r="A20" s="10"/>
      <c r="B20" s="5" t="s">
        <v>363</v>
      </c>
      <c r="D20" s="161">
        <v>1562</v>
      </c>
      <c r="F20" s="168">
        <v>1562</v>
      </c>
      <c r="G20" s="80"/>
      <c r="H20" s="80"/>
      <c r="I20" s="80"/>
      <c r="J20" s="81"/>
      <c r="K20" s="28"/>
      <c r="L20" s="28"/>
      <c r="M20" s="68"/>
      <c r="N20" s="28"/>
      <c r="O20" s="61"/>
      <c r="P20" s="70"/>
      <c r="Q20" s="35"/>
    </row>
    <row r="21" spans="1:17" ht="15.75">
      <c r="A21" s="10"/>
      <c r="B21" s="5" t="s">
        <v>45</v>
      </c>
      <c r="D21" s="161">
        <v>149</v>
      </c>
      <c r="F21" s="168">
        <v>149</v>
      </c>
      <c r="G21" s="80"/>
      <c r="H21" s="80"/>
      <c r="I21" s="80"/>
      <c r="J21" s="81"/>
      <c r="K21" s="28"/>
      <c r="L21" s="28"/>
      <c r="M21" s="68"/>
      <c r="N21" s="28"/>
      <c r="O21" s="61"/>
      <c r="P21" s="70"/>
      <c r="Q21" s="35"/>
    </row>
    <row r="22" spans="1:17" ht="15.75">
      <c r="A22" s="10"/>
      <c r="B22" s="5" t="s">
        <v>35</v>
      </c>
      <c r="D22" s="161">
        <v>563</v>
      </c>
      <c r="F22" s="168">
        <v>563</v>
      </c>
      <c r="G22" s="80"/>
      <c r="H22" s="80"/>
      <c r="I22" s="80"/>
      <c r="J22" s="81"/>
      <c r="K22" s="28"/>
      <c r="L22" s="28"/>
      <c r="M22" s="68"/>
      <c r="N22" s="28"/>
      <c r="O22" s="61"/>
      <c r="P22" s="70"/>
      <c r="Q22" s="35"/>
    </row>
    <row r="23" spans="1:17" ht="15.75">
      <c r="A23" s="10"/>
      <c r="B23" s="5" t="s">
        <v>36</v>
      </c>
      <c r="D23" s="161">
        <v>30</v>
      </c>
      <c r="F23" s="168">
        <v>30</v>
      </c>
      <c r="G23" s="80"/>
      <c r="H23" s="80"/>
      <c r="I23" s="80"/>
      <c r="J23" s="81"/>
      <c r="K23" s="28"/>
      <c r="L23" s="28"/>
      <c r="M23" s="68"/>
      <c r="N23" s="28"/>
      <c r="O23" s="61"/>
      <c r="P23" s="70"/>
      <c r="Q23" s="35"/>
    </row>
    <row r="24" spans="1:17" ht="15.75">
      <c r="A24" s="10"/>
      <c r="B24" s="43" t="s">
        <v>146</v>
      </c>
      <c r="D24" s="161">
        <v>341</v>
      </c>
      <c r="F24" s="168">
        <v>341</v>
      </c>
      <c r="G24" s="80"/>
      <c r="H24" s="80"/>
      <c r="I24" s="80"/>
      <c r="J24" s="81"/>
      <c r="K24" s="28"/>
      <c r="L24" s="28"/>
      <c r="M24" s="68"/>
      <c r="N24" s="28"/>
      <c r="O24" s="61"/>
      <c r="P24" s="70"/>
      <c r="Q24" s="35"/>
    </row>
    <row r="25" spans="1:17" ht="15.75">
      <c r="A25" s="10"/>
      <c r="B25" s="43" t="s">
        <v>90</v>
      </c>
      <c r="D25" s="161">
        <v>182</v>
      </c>
      <c r="F25" s="168">
        <v>182</v>
      </c>
      <c r="G25" s="80"/>
      <c r="H25" s="80"/>
      <c r="I25" s="80"/>
      <c r="J25" s="81"/>
      <c r="K25" s="28"/>
      <c r="L25" s="28"/>
      <c r="M25" s="68"/>
      <c r="N25" s="28"/>
      <c r="O25" s="61"/>
      <c r="P25" s="70"/>
      <c r="Q25" s="35"/>
    </row>
    <row r="26" spans="1:17" ht="16.5" thickBot="1">
      <c r="A26" s="10"/>
      <c r="B26" s="43" t="s">
        <v>147</v>
      </c>
      <c r="D26" s="161">
        <v>3514</v>
      </c>
      <c r="E26" s="80"/>
      <c r="F26" s="168">
        <v>3514</v>
      </c>
      <c r="G26" s="80"/>
      <c r="H26" s="80"/>
      <c r="I26" s="80"/>
      <c r="J26" s="81"/>
      <c r="K26" s="28"/>
      <c r="L26" s="28"/>
      <c r="M26" s="68"/>
      <c r="N26" s="28"/>
      <c r="O26" s="61"/>
      <c r="P26" s="70"/>
      <c r="Q26" s="35"/>
    </row>
    <row r="27" spans="1:17" ht="16.5" thickTop="1">
      <c r="A27" s="75"/>
      <c r="B27" s="32"/>
      <c r="C27" s="32"/>
      <c r="D27" s="83"/>
      <c r="E27" s="84"/>
      <c r="F27" s="84"/>
      <c r="G27" s="84"/>
      <c r="H27" s="84"/>
      <c r="I27" s="84"/>
      <c r="J27" s="81"/>
      <c r="K27" s="28"/>
      <c r="L27" s="28"/>
      <c r="M27" s="68"/>
      <c r="N27" s="28"/>
      <c r="O27" s="61"/>
      <c r="P27" s="70"/>
      <c r="Q27" s="35"/>
    </row>
    <row r="28" spans="1:17" s="91" customFormat="1" ht="15.75">
      <c r="A28" s="89"/>
      <c r="B28" s="89"/>
      <c r="C28" s="89"/>
      <c r="D28" s="90"/>
      <c r="F28" s="92"/>
      <c r="G28" s="92"/>
      <c r="H28" s="92"/>
      <c r="I28" s="92"/>
      <c r="J28" s="92"/>
      <c r="K28" s="92"/>
      <c r="L28" s="92"/>
      <c r="M28" s="92"/>
      <c r="N28" s="92"/>
      <c r="O28" s="92"/>
      <c r="P28" s="92"/>
      <c r="Q28" s="92"/>
    </row>
    <row r="29" spans="1:17" s="91" customFormat="1">
      <c r="D29" s="93"/>
      <c r="F29" s="94"/>
      <c r="G29" s="94"/>
      <c r="H29" s="94"/>
      <c r="I29" s="94"/>
      <c r="J29" s="94"/>
      <c r="K29" s="94"/>
      <c r="L29" s="94"/>
      <c r="M29" s="94"/>
      <c r="N29" s="94"/>
      <c r="O29" s="94"/>
      <c r="P29" s="94"/>
      <c r="Q29" s="94"/>
    </row>
    <row r="30" spans="1:17" s="91" customFormat="1" ht="15.75">
      <c r="D30" s="95"/>
      <c r="F30" s="96"/>
      <c r="G30" s="96"/>
      <c r="H30" s="96"/>
      <c r="I30" s="96"/>
      <c r="J30" s="97"/>
      <c r="K30" s="98"/>
      <c r="L30" s="98"/>
      <c r="M30" s="98"/>
      <c r="N30" s="98"/>
      <c r="O30" s="99"/>
      <c r="P30" s="99"/>
      <c r="Q30" s="96"/>
    </row>
    <row r="31" spans="1:17" s="91" customFormat="1" ht="15.75">
      <c r="F31" s="93"/>
      <c r="G31" s="90"/>
      <c r="H31" s="90"/>
      <c r="I31" s="90"/>
      <c r="J31" s="100"/>
      <c r="K31" s="101"/>
      <c r="L31" s="101"/>
      <c r="M31" s="101"/>
      <c r="N31" s="101"/>
      <c r="O31" s="102"/>
      <c r="P31" s="102"/>
    </row>
    <row r="32" spans="1:17" s="91" customFormat="1" ht="15.75">
      <c r="A32" s="89" t="s">
        <v>122</v>
      </c>
      <c r="F32" s="103"/>
      <c r="G32" s="104"/>
      <c r="H32" s="104"/>
      <c r="I32" s="104"/>
      <c r="J32" s="105"/>
      <c r="K32" s="106"/>
      <c r="L32" s="106"/>
      <c r="M32" s="107"/>
      <c r="N32" s="106"/>
      <c r="O32" s="108"/>
      <c r="P32" s="109"/>
      <c r="Q32" s="110"/>
    </row>
    <row r="33" spans="1:17" s="91" customFormat="1" ht="15.75">
      <c r="A33" s="89"/>
      <c r="B33" s="111"/>
      <c r="D33" s="103"/>
      <c r="E33" s="104"/>
      <c r="F33" s="104"/>
      <c r="G33" s="104"/>
      <c r="H33" s="104"/>
      <c r="I33" s="104"/>
      <c r="J33" s="105"/>
      <c r="K33" s="106"/>
      <c r="L33" s="106"/>
      <c r="M33" s="107"/>
      <c r="N33" s="106"/>
      <c r="O33" s="108"/>
      <c r="P33" s="109"/>
      <c r="Q33" s="110"/>
    </row>
    <row r="34" spans="1:17" s="91" customFormat="1" ht="15.75">
      <c r="A34" s="89"/>
      <c r="B34" s="111"/>
      <c r="D34" s="103"/>
      <c r="E34" s="104"/>
      <c r="F34" s="104"/>
      <c r="G34" s="104"/>
      <c r="H34" s="104"/>
      <c r="I34" s="104"/>
      <c r="J34" s="105"/>
      <c r="K34" s="106"/>
      <c r="L34" s="106"/>
      <c r="M34" s="107"/>
      <c r="N34" s="106"/>
      <c r="O34" s="108"/>
      <c r="P34" s="109"/>
      <c r="Q34" s="110"/>
    </row>
    <row r="35" spans="1:17" s="91" customFormat="1" ht="15.75">
      <c r="A35" s="89"/>
      <c r="B35" s="111"/>
      <c r="D35" s="103"/>
      <c r="E35" s="104"/>
      <c r="F35" s="104"/>
      <c r="G35" s="104"/>
      <c r="H35" s="104"/>
      <c r="I35" s="104"/>
      <c r="J35" s="105"/>
      <c r="K35" s="106"/>
      <c r="L35" s="106"/>
      <c r="M35" s="107"/>
      <c r="N35" s="106"/>
      <c r="O35" s="108"/>
      <c r="P35" s="109"/>
      <c r="Q35" s="110"/>
    </row>
    <row r="36" spans="1:17" s="91" customFormat="1" ht="15.75">
      <c r="A36" s="89"/>
      <c r="B36" s="111"/>
      <c r="D36" s="103"/>
      <c r="E36" s="104"/>
      <c r="F36" s="104"/>
      <c r="G36" s="104"/>
      <c r="H36" s="104"/>
      <c r="I36" s="104"/>
      <c r="J36" s="105"/>
      <c r="K36" s="106"/>
      <c r="L36" s="106"/>
      <c r="M36" s="107"/>
      <c r="N36" s="106"/>
      <c r="O36" s="108"/>
      <c r="P36" s="109"/>
      <c r="Q36" s="110"/>
    </row>
    <row r="37" spans="1:17" s="91" customFormat="1" ht="15.75">
      <c r="A37" s="89"/>
      <c r="B37" s="111"/>
      <c r="D37" s="103"/>
      <c r="E37" s="104"/>
      <c r="F37" s="104"/>
      <c r="G37" s="104"/>
      <c r="H37" s="104"/>
      <c r="I37" s="104"/>
      <c r="J37" s="105"/>
      <c r="K37" s="106"/>
      <c r="L37" s="106"/>
      <c r="M37" s="107"/>
      <c r="N37" s="106"/>
      <c r="O37" s="108"/>
      <c r="P37" s="109"/>
      <c r="Q37" s="110"/>
    </row>
    <row r="38" spans="1:17" s="91" customFormat="1" ht="15.75">
      <c r="A38" s="89"/>
      <c r="D38" s="103"/>
      <c r="E38" s="104"/>
      <c r="F38" s="104"/>
      <c r="G38" s="104"/>
      <c r="H38" s="104"/>
      <c r="I38" s="104"/>
      <c r="J38" s="105"/>
      <c r="K38" s="106"/>
      <c r="L38" s="106"/>
      <c r="M38" s="107"/>
      <c r="N38" s="106"/>
      <c r="O38" s="108"/>
      <c r="P38" s="109"/>
      <c r="Q38" s="110"/>
    </row>
    <row r="39" spans="1:17" s="91" customFormat="1" ht="15.75">
      <c r="A39" s="89"/>
      <c r="B39" s="111"/>
      <c r="D39" s="103"/>
      <c r="E39" s="104"/>
      <c r="F39" s="104"/>
      <c r="G39" s="104"/>
      <c r="H39" s="104"/>
      <c r="I39" s="104"/>
      <c r="J39" s="105"/>
      <c r="K39" s="106"/>
      <c r="L39" s="106"/>
      <c r="M39" s="107"/>
      <c r="N39" s="106"/>
      <c r="O39" s="108"/>
      <c r="P39" s="109"/>
      <c r="Q39" s="110"/>
    </row>
    <row r="40" spans="1:17" s="91" customFormat="1" ht="15.75">
      <c r="A40" s="89"/>
      <c r="B40" s="111"/>
      <c r="D40" s="103"/>
      <c r="E40" s="104"/>
      <c r="F40" s="104"/>
      <c r="G40" s="104"/>
      <c r="H40" s="104"/>
      <c r="I40" s="104"/>
      <c r="J40" s="105"/>
      <c r="K40" s="106"/>
      <c r="L40" s="106"/>
      <c r="M40" s="107"/>
      <c r="N40" s="106"/>
      <c r="O40" s="108"/>
      <c r="P40" s="109"/>
      <c r="Q40" s="110"/>
    </row>
    <row r="41" spans="1:17" s="91" customFormat="1" ht="15.75">
      <c r="A41" s="89"/>
      <c r="B41" s="111"/>
      <c r="D41" s="103"/>
      <c r="E41" s="104"/>
      <c r="F41" s="104"/>
      <c r="G41" s="104"/>
      <c r="H41" s="104"/>
      <c r="I41" s="104"/>
      <c r="J41" s="105"/>
      <c r="K41" s="106"/>
      <c r="L41" s="106"/>
      <c r="M41" s="107"/>
      <c r="N41" s="106"/>
      <c r="O41" s="108"/>
      <c r="P41" s="109"/>
      <c r="Q41" s="110"/>
    </row>
    <row r="42" spans="1:17" s="91" customFormat="1" ht="15.75">
      <c r="A42" s="89"/>
      <c r="B42" s="111"/>
      <c r="D42" s="103"/>
      <c r="E42" s="104"/>
      <c r="F42" s="104"/>
      <c r="G42" s="104"/>
      <c r="H42" s="104"/>
      <c r="I42" s="104"/>
      <c r="J42" s="105"/>
      <c r="K42" s="106"/>
      <c r="L42" s="106"/>
      <c r="M42" s="107"/>
      <c r="N42" s="106"/>
      <c r="O42" s="108"/>
      <c r="P42" s="109"/>
      <c r="Q42" s="110"/>
    </row>
    <row r="43" spans="1:17" s="91" customFormat="1" ht="15.75">
      <c r="A43" s="89"/>
      <c r="B43" s="111"/>
      <c r="D43" s="103"/>
      <c r="E43" s="104"/>
      <c r="F43" s="104"/>
      <c r="G43" s="104"/>
      <c r="H43" s="104"/>
      <c r="I43" s="104"/>
      <c r="J43" s="105"/>
      <c r="K43" s="106"/>
      <c r="L43" s="106"/>
      <c r="M43" s="107"/>
      <c r="N43" s="106"/>
      <c r="O43" s="108"/>
      <c r="P43" s="109"/>
      <c r="Q43" s="110"/>
    </row>
    <row r="44" spans="1:17" s="91" customFormat="1" ht="15.75">
      <c r="A44" s="89"/>
      <c r="B44" s="89"/>
      <c r="C44" s="89"/>
      <c r="D44" s="90"/>
      <c r="F44" s="92"/>
      <c r="G44" s="92"/>
      <c r="H44" s="92"/>
      <c r="I44" s="92"/>
      <c r="J44" s="92"/>
      <c r="K44" s="92"/>
      <c r="L44" s="92"/>
      <c r="M44" s="92"/>
      <c r="N44" s="92"/>
      <c r="O44" s="92"/>
      <c r="P44" s="92"/>
      <c r="Q44" s="92"/>
    </row>
    <row r="45" spans="1:17" s="91" customFormat="1">
      <c r="D45" s="93"/>
      <c r="F45" s="94"/>
      <c r="G45" s="94"/>
      <c r="H45" s="94"/>
      <c r="I45" s="94"/>
      <c r="J45" s="94"/>
      <c r="K45" s="94"/>
      <c r="L45" s="94"/>
      <c r="M45" s="94"/>
      <c r="N45" s="94"/>
      <c r="O45" s="94"/>
      <c r="P45" s="94"/>
      <c r="Q45" s="94"/>
    </row>
    <row r="46" spans="1:17" s="91" customFormat="1" ht="15.75">
      <c r="D46" s="95"/>
      <c r="F46" s="96"/>
      <c r="G46" s="96"/>
      <c r="H46" s="96"/>
      <c r="I46" s="96"/>
      <c r="J46" s="97"/>
      <c r="K46" s="98"/>
      <c r="L46" s="98"/>
      <c r="M46" s="98"/>
      <c r="N46" s="98"/>
      <c r="O46" s="99"/>
      <c r="P46" s="99"/>
      <c r="Q46" s="96"/>
    </row>
    <row r="47" spans="1:17" s="91" customFormat="1" ht="15.75">
      <c r="F47" s="93"/>
      <c r="G47" s="90"/>
      <c r="H47" s="90"/>
      <c r="I47" s="90"/>
      <c r="J47" s="100"/>
      <c r="K47" s="101"/>
      <c r="L47" s="101"/>
      <c r="M47" s="101"/>
      <c r="N47" s="101"/>
      <c r="O47" s="102"/>
      <c r="P47" s="102"/>
    </row>
    <row r="48" spans="1:17" s="91" customFormat="1" ht="15.75">
      <c r="A48" s="111"/>
      <c r="B48" s="111"/>
      <c r="D48" s="103"/>
      <c r="E48" s="104"/>
      <c r="F48" s="104"/>
      <c r="G48" s="104"/>
      <c r="H48" s="104"/>
      <c r="I48" s="104"/>
      <c r="J48" s="105"/>
      <c r="K48" s="106"/>
      <c r="L48" s="106"/>
      <c r="M48" s="107"/>
      <c r="N48" s="106"/>
      <c r="O48" s="108"/>
      <c r="P48" s="109"/>
      <c r="Q48" s="110"/>
    </row>
    <row r="49" spans="1:17" s="91" customFormat="1" ht="15.75">
      <c r="A49" s="111"/>
      <c r="B49" s="111"/>
      <c r="D49" s="103"/>
      <c r="E49" s="104"/>
      <c r="F49" s="104"/>
      <c r="G49" s="104"/>
      <c r="H49" s="104"/>
      <c r="I49" s="104"/>
      <c r="J49" s="105"/>
      <c r="K49" s="106"/>
      <c r="L49" s="106"/>
      <c r="M49" s="107"/>
      <c r="N49" s="106"/>
      <c r="O49" s="108"/>
      <c r="P49" s="109"/>
      <c r="Q49" s="110"/>
    </row>
    <row r="50" spans="1:17" s="91" customFormat="1" ht="15.75">
      <c r="A50" s="111"/>
      <c r="B50" s="111"/>
      <c r="D50" s="103"/>
      <c r="E50" s="104"/>
      <c r="F50" s="104"/>
      <c r="G50" s="104"/>
      <c r="H50" s="104"/>
      <c r="I50" s="104"/>
      <c r="J50" s="105"/>
      <c r="K50" s="106"/>
      <c r="L50" s="106"/>
      <c r="M50" s="107"/>
      <c r="N50" s="106"/>
      <c r="O50" s="108"/>
      <c r="P50" s="109"/>
      <c r="Q50" s="110"/>
    </row>
    <row r="51" spans="1:17" s="91" customFormat="1" ht="15.75">
      <c r="A51" s="111"/>
      <c r="B51" s="111"/>
      <c r="D51" s="103"/>
      <c r="E51" s="104"/>
      <c r="F51" s="104"/>
      <c r="G51" s="104"/>
      <c r="H51" s="104"/>
      <c r="I51" s="104"/>
      <c r="J51" s="105"/>
      <c r="K51" s="106"/>
      <c r="L51" s="106"/>
      <c r="M51" s="107"/>
      <c r="N51" s="106"/>
      <c r="O51" s="108"/>
      <c r="P51" s="109"/>
      <c r="Q51" s="110"/>
    </row>
    <row r="52" spans="1:17" s="91" customFormat="1" ht="15.75">
      <c r="A52" s="111"/>
      <c r="B52" s="111"/>
      <c r="D52" s="103"/>
      <c r="E52" s="104"/>
      <c r="F52" s="104"/>
      <c r="G52" s="104"/>
      <c r="H52" s="104"/>
      <c r="I52" s="104"/>
      <c r="J52" s="105"/>
      <c r="K52" s="106"/>
      <c r="L52" s="106"/>
      <c r="M52" s="107"/>
      <c r="N52" s="106"/>
      <c r="O52" s="108"/>
      <c r="P52" s="109"/>
      <c r="Q52" s="110"/>
    </row>
    <row r="53" spans="1:17" s="91" customFormat="1" ht="15.75">
      <c r="A53" s="89"/>
      <c r="B53" s="111"/>
      <c r="D53" s="103"/>
      <c r="E53" s="104"/>
      <c r="F53" s="104"/>
      <c r="G53" s="104"/>
      <c r="H53" s="104"/>
      <c r="I53" s="104"/>
      <c r="J53" s="105"/>
      <c r="K53" s="106"/>
      <c r="L53" s="106"/>
      <c r="M53" s="107"/>
      <c r="N53" s="106"/>
      <c r="O53" s="108"/>
      <c r="P53" s="109"/>
      <c r="Q53" s="110"/>
    </row>
    <row r="54" spans="1:17" s="91" customFormat="1" ht="15.75">
      <c r="A54" s="89"/>
      <c r="B54" s="111"/>
      <c r="D54" s="103"/>
      <c r="E54" s="104"/>
      <c r="F54" s="104"/>
      <c r="G54" s="104"/>
      <c r="H54" s="104"/>
      <c r="I54" s="104"/>
      <c r="J54" s="105"/>
      <c r="K54" s="106"/>
      <c r="L54" s="106"/>
      <c r="M54" s="107"/>
      <c r="N54" s="106"/>
      <c r="O54" s="108"/>
      <c r="P54" s="109"/>
      <c r="Q54" s="110"/>
    </row>
    <row r="55" spans="1:17" s="91" customFormat="1" ht="15.75">
      <c r="A55" s="89"/>
      <c r="B55" s="111"/>
      <c r="D55" s="103"/>
      <c r="E55" s="104"/>
      <c r="F55" s="104"/>
      <c r="G55" s="104"/>
      <c r="H55" s="104"/>
      <c r="I55" s="104"/>
      <c r="J55" s="105"/>
      <c r="K55" s="106"/>
      <c r="L55" s="106"/>
      <c r="M55" s="107"/>
      <c r="N55" s="106"/>
      <c r="O55" s="108"/>
      <c r="P55" s="109"/>
      <c r="Q55" s="110"/>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71FE0-ED84-4341-86B7-8D11F34D198D}">
  <dimension ref="A1:P107"/>
  <sheetViews>
    <sheetView view="pageBreakPreview" zoomScaleNormal="75" zoomScaleSheetLayoutView="100" workbookViewId="0">
      <selection activeCell="L27" sqref="L27"/>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33203125" style="5" customWidth="1"/>
    <col min="14" max="15" width="9.33203125" style="5" customWidth="1"/>
    <col min="16" max="16" width="1.77734375" style="5" customWidth="1"/>
    <col min="17" max="17" width="12" style="5" customWidth="1"/>
    <col min="18" max="16384" width="8.77734375" style="5"/>
  </cols>
  <sheetData>
    <row r="1" spans="1:16" ht="32.25" customHeight="1">
      <c r="A1" s="11" t="s">
        <v>5</v>
      </c>
      <c r="B1" s="14"/>
      <c r="C1" s="14"/>
      <c r="D1" s="14"/>
      <c r="E1" s="14"/>
      <c r="F1" s="14"/>
      <c r="G1" s="14"/>
      <c r="H1" s="14"/>
      <c r="I1" s="14"/>
      <c r="J1" s="14"/>
      <c r="K1" s="14"/>
      <c r="L1" s="14"/>
      <c r="M1" s="14"/>
      <c r="N1" s="14"/>
      <c r="O1" s="14"/>
      <c r="P1" s="14"/>
    </row>
    <row r="2" spans="1:16" ht="10.5" customHeight="1">
      <c r="B2" s="33"/>
      <c r="C2" s="33"/>
      <c r="D2" s="33"/>
      <c r="E2" s="33"/>
      <c r="F2" s="33"/>
      <c r="G2" s="33"/>
    </row>
    <row r="3" spans="1:16" ht="18">
      <c r="A3" s="18" t="s">
        <v>124</v>
      </c>
      <c r="B3" s="19"/>
      <c r="C3" s="19"/>
      <c r="D3" s="19"/>
      <c r="E3" s="19"/>
      <c r="F3" s="19"/>
      <c r="G3" s="19"/>
      <c r="H3" s="19"/>
      <c r="I3" s="19"/>
      <c r="J3" s="19"/>
      <c r="K3" s="19"/>
      <c r="L3" s="19"/>
      <c r="M3" s="19"/>
      <c r="N3" s="19"/>
      <c r="O3" s="19"/>
      <c r="P3" s="19"/>
    </row>
    <row r="4" spans="1:16" ht="18">
      <c r="A4" s="45" t="s">
        <v>375</v>
      </c>
      <c r="B4" s="19"/>
      <c r="C4" s="19"/>
      <c r="D4" s="19"/>
      <c r="E4" s="19"/>
      <c r="F4" s="19"/>
      <c r="G4" s="19"/>
      <c r="H4" s="19"/>
      <c r="I4" s="19"/>
      <c r="J4" s="19"/>
      <c r="K4" s="19"/>
      <c r="L4" s="19"/>
      <c r="M4" s="19"/>
      <c r="N4" s="19"/>
      <c r="O4" s="19"/>
      <c r="P4" s="19"/>
    </row>
    <row r="5" spans="1:16" ht="15.75">
      <c r="A5" s="46" t="s">
        <v>451</v>
      </c>
      <c r="B5" s="19"/>
      <c r="C5" s="19"/>
      <c r="D5" s="19"/>
      <c r="E5" s="19"/>
      <c r="F5" s="19"/>
      <c r="G5" s="19"/>
      <c r="H5" s="19"/>
      <c r="I5" s="19"/>
      <c r="J5" s="19"/>
      <c r="K5" s="19"/>
      <c r="L5" s="19"/>
      <c r="M5" s="19"/>
      <c r="N5" s="19"/>
      <c r="O5" s="19"/>
      <c r="P5" s="19"/>
    </row>
    <row r="7" spans="1:16" ht="15.75">
      <c r="A7" s="10" t="s">
        <v>31</v>
      </c>
      <c r="B7" s="10"/>
      <c r="C7" s="10"/>
      <c r="D7" s="22" t="s">
        <v>16</v>
      </c>
      <c r="E7" s="22"/>
      <c r="F7" s="22"/>
      <c r="G7" s="22"/>
      <c r="H7" s="22"/>
      <c r="I7" s="22"/>
      <c r="J7" s="22"/>
      <c r="K7" s="22" t="s">
        <v>54</v>
      </c>
      <c r="L7" s="22"/>
      <c r="M7" s="22"/>
      <c r="N7" s="22" t="s">
        <v>56</v>
      </c>
      <c r="O7" s="22"/>
      <c r="P7" s="22"/>
    </row>
    <row r="8" spans="1:16">
      <c r="D8" s="23"/>
      <c r="E8" s="23"/>
      <c r="F8" s="23"/>
      <c r="G8" s="23"/>
      <c r="H8" s="23"/>
      <c r="I8" s="23"/>
      <c r="J8" s="20"/>
      <c r="K8" s="23"/>
      <c r="L8" s="23"/>
      <c r="M8" s="20"/>
      <c r="N8" s="23"/>
      <c r="O8" s="23"/>
      <c r="P8" s="20"/>
    </row>
    <row r="9" spans="1:16" ht="15.75">
      <c r="A9" s="34"/>
      <c r="B9" s="34"/>
      <c r="D9" s="57" t="s">
        <v>48</v>
      </c>
      <c r="E9" s="57" t="s">
        <v>49</v>
      </c>
      <c r="F9" s="57" t="s">
        <v>18</v>
      </c>
      <c r="G9" s="57" t="s">
        <v>19</v>
      </c>
      <c r="H9" s="57" t="s">
        <v>52</v>
      </c>
      <c r="I9" s="57" t="s">
        <v>53</v>
      </c>
      <c r="J9" s="26"/>
      <c r="K9" s="26" t="s">
        <v>46</v>
      </c>
      <c r="L9" s="26" t="s">
        <v>55</v>
      </c>
      <c r="M9" s="26"/>
      <c r="N9" s="360" t="s">
        <v>46</v>
      </c>
      <c r="O9" s="360" t="s">
        <v>55</v>
      </c>
      <c r="P9" s="72"/>
    </row>
    <row r="10" spans="1:16" ht="15.75">
      <c r="D10" s="62"/>
      <c r="E10" s="62"/>
      <c r="F10" s="62"/>
      <c r="G10" s="62"/>
      <c r="H10" s="62"/>
      <c r="I10" s="62"/>
      <c r="J10" s="64"/>
      <c r="K10" s="64"/>
      <c r="L10" s="64"/>
      <c r="M10" s="64"/>
      <c r="N10" s="65"/>
      <c r="O10" s="65"/>
    </row>
    <row r="11" spans="1:16" ht="15.75">
      <c r="A11" s="10" t="s">
        <v>139</v>
      </c>
      <c r="D11" s="166">
        <v>28567.000000000007</v>
      </c>
      <c r="E11" s="166">
        <v>22217.999999999993</v>
      </c>
      <c r="F11" s="166">
        <v>22038.999999999996</v>
      </c>
      <c r="G11" s="166">
        <v>26121.999999999993</v>
      </c>
      <c r="H11" s="166">
        <v>26909.000000000018</v>
      </c>
      <c r="I11" s="166">
        <v>28475</v>
      </c>
      <c r="J11" s="64"/>
      <c r="K11" s="28">
        <v>1565.9999999999818</v>
      </c>
      <c r="L11" s="68">
        <v>5.8196142554535015</v>
      </c>
      <c r="M11" s="28"/>
      <c r="N11" s="361">
        <v>3303.9999999999964</v>
      </c>
      <c r="O11" s="362">
        <v>13.126216677922997</v>
      </c>
    </row>
    <row r="12" spans="1:16" ht="15.75">
      <c r="B12" s="5" t="s">
        <v>125</v>
      </c>
      <c r="D12" s="167">
        <v>1645.9999999999995</v>
      </c>
      <c r="E12" s="167">
        <v>1157.0000000000002</v>
      </c>
      <c r="F12" s="167">
        <v>1039.0000000000007</v>
      </c>
      <c r="G12" s="167">
        <v>985.99999999999977</v>
      </c>
      <c r="H12" s="167">
        <v>1033.9999999999998</v>
      </c>
      <c r="I12" s="363">
        <v>979</v>
      </c>
      <c r="J12" s="64"/>
      <c r="K12" s="28">
        <v>-54.999999999999773</v>
      </c>
      <c r="L12" s="68">
        <v>-5.319148936170194</v>
      </c>
      <c r="M12" s="64"/>
      <c r="N12" s="361">
        <v>-193.40000000000009</v>
      </c>
      <c r="O12" s="362">
        <v>-16.496076424428523</v>
      </c>
    </row>
    <row r="13" spans="1:16" ht="15.75">
      <c r="B13" s="5" t="s">
        <v>126</v>
      </c>
      <c r="D13" s="167">
        <v>644.99999999999977</v>
      </c>
      <c r="E13" s="167">
        <v>714.99999999999977</v>
      </c>
      <c r="F13" s="167">
        <v>398.99999999999977</v>
      </c>
      <c r="G13" s="167">
        <v>493.99999999999989</v>
      </c>
      <c r="H13" s="167">
        <v>410.00000000000011</v>
      </c>
      <c r="I13" s="363">
        <v>475.00000000000034</v>
      </c>
      <c r="J13" s="64"/>
      <c r="K13" s="28">
        <v>65.000000000000227</v>
      </c>
      <c r="L13" s="68">
        <v>15.853658536585428</v>
      </c>
      <c r="M13" s="64"/>
      <c r="N13" s="361">
        <v>-57.599999999999454</v>
      </c>
      <c r="O13" s="362">
        <v>-10.814870446864347</v>
      </c>
    </row>
    <row r="14" spans="1:16" ht="15.75">
      <c r="B14" s="5" t="s">
        <v>127</v>
      </c>
      <c r="D14" s="167">
        <v>911.00000000000068</v>
      </c>
      <c r="E14" s="167">
        <v>854.99999999999977</v>
      </c>
      <c r="F14" s="167">
        <v>497.00000000000034</v>
      </c>
      <c r="G14" s="167">
        <v>647.00000000000011</v>
      </c>
      <c r="H14" s="167">
        <v>682.99999999999989</v>
      </c>
      <c r="I14" s="363">
        <v>485.9999999999996</v>
      </c>
      <c r="J14" s="64"/>
      <c r="K14" s="28">
        <v>-197.00000000000028</v>
      </c>
      <c r="L14" s="68">
        <v>-28.843338213762863</v>
      </c>
      <c r="M14" s="64"/>
      <c r="N14" s="361">
        <v>-232.60000000000053</v>
      </c>
      <c r="O14" s="362">
        <v>-32.368494294461527</v>
      </c>
    </row>
    <row r="15" spans="1:16" ht="15.75">
      <c r="B15" s="10" t="s">
        <v>128</v>
      </c>
      <c r="D15" s="166">
        <v>3202</v>
      </c>
      <c r="E15" s="166">
        <v>2727</v>
      </c>
      <c r="F15" s="166">
        <v>1935.0000000000009</v>
      </c>
      <c r="G15" s="166">
        <v>2126.9999999999995</v>
      </c>
      <c r="H15" s="166">
        <v>2127</v>
      </c>
      <c r="I15" s="166">
        <v>1940</v>
      </c>
      <c r="J15" s="64"/>
      <c r="K15" s="28">
        <v>-187</v>
      </c>
      <c r="L15" s="68">
        <v>-8.7917254348848104</v>
      </c>
      <c r="M15" s="64"/>
      <c r="N15" s="361">
        <v>-483.59999999999991</v>
      </c>
      <c r="O15" s="362">
        <v>-19.953787753754739</v>
      </c>
    </row>
    <row r="16" spans="1:16" ht="15.75">
      <c r="B16" s="5" t="s">
        <v>129</v>
      </c>
      <c r="D16" s="167">
        <v>746.00000000000011</v>
      </c>
      <c r="E16" s="167">
        <v>663.00000000000034</v>
      </c>
      <c r="F16" s="167">
        <v>485.00000000000011</v>
      </c>
      <c r="G16" s="167">
        <v>625.00000000000023</v>
      </c>
      <c r="H16" s="167">
        <v>554</v>
      </c>
      <c r="I16" s="363">
        <v>538.00000000000034</v>
      </c>
      <c r="J16" s="64"/>
      <c r="K16" s="28">
        <v>-15.999999999999659</v>
      </c>
      <c r="L16" s="68">
        <v>-2.8880866425992195</v>
      </c>
      <c r="M16" s="64"/>
      <c r="N16" s="361">
        <v>-76.599999999999795</v>
      </c>
      <c r="O16" s="362">
        <v>-12.463390823299676</v>
      </c>
    </row>
    <row r="17" spans="1:16" ht="15.75">
      <c r="B17" s="5" t="s">
        <v>130</v>
      </c>
      <c r="D17" s="167">
        <v>1131.0000000000009</v>
      </c>
      <c r="E17" s="167">
        <v>1065.9999999999998</v>
      </c>
      <c r="F17" s="167">
        <v>1010.9999999999998</v>
      </c>
      <c r="G17" s="167">
        <v>1176</v>
      </c>
      <c r="H17" s="167">
        <v>1181.9999999999993</v>
      </c>
      <c r="I17" s="363">
        <v>1147.9999999999998</v>
      </c>
      <c r="J17" s="64"/>
      <c r="K17" s="28">
        <v>-33.999999999999545</v>
      </c>
      <c r="L17" s="68">
        <v>-2.8764805414551233</v>
      </c>
      <c r="M17" s="64"/>
      <c r="N17" s="361">
        <v>34.799999999999727</v>
      </c>
      <c r="O17" s="362">
        <v>3.1261228889687231</v>
      </c>
    </row>
    <row r="18" spans="1:16" ht="15.75">
      <c r="B18" s="5" t="s">
        <v>131</v>
      </c>
      <c r="D18" s="167">
        <v>1498.0000000000009</v>
      </c>
      <c r="E18" s="167">
        <v>1123.9999999999998</v>
      </c>
      <c r="F18" s="167">
        <v>920.00000000000091</v>
      </c>
      <c r="G18" s="167">
        <v>1148.0000000000002</v>
      </c>
      <c r="H18" s="167">
        <v>1052</v>
      </c>
      <c r="I18" s="363">
        <v>877.00000000000102</v>
      </c>
      <c r="J18" s="64"/>
      <c r="K18" s="28">
        <v>-174.99999999999898</v>
      </c>
      <c r="L18" s="68">
        <v>-16.634980988593057</v>
      </c>
      <c r="M18" s="64"/>
      <c r="N18" s="361">
        <v>-271.3999999999993</v>
      </c>
      <c r="O18" s="362">
        <v>-23.632880529432185</v>
      </c>
    </row>
    <row r="19" spans="1:16" ht="15.75">
      <c r="B19" s="5" t="s">
        <v>132</v>
      </c>
      <c r="D19" s="167">
        <v>109</v>
      </c>
      <c r="E19" s="167">
        <v>82</v>
      </c>
      <c r="F19" s="167">
        <v>93.000000000000014</v>
      </c>
      <c r="G19" s="167">
        <v>115.99999999999999</v>
      </c>
      <c r="H19" s="167">
        <v>117</v>
      </c>
      <c r="I19" s="363">
        <v>154</v>
      </c>
      <c r="J19" s="64"/>
      <c r="K19" s="28">
        <v>37</v>
      </c>
      <c r="L19" s="68">
        <v>31.623931623931611</v>
      </c>
      <c r="M19" s="64"/>
      <c r="N19" s="361">
        <v>50.599999999999994</v>
      </c>
      <c r="O19" s="362">
        <v>48.936170212765944</v>
      </c>
    </row>
    <row r="20" spans="1:16" ht="15.75">
      <c r="B20" s="10" t="s">
        <v>133</v>
      </c>
      <c r="D20" s="166">
        <v>3484.0000000000018</v>
      </c>
      <c r="E20" s="166">
        <v>2935</v>
      </c>
      <c r="F20" s="166">
        <v>2509.0000000000009</v>
      </c>
      <c r="G20" s="166">
        <v>3065.0000000000005</v>
      </c>
      <c r="H20" s="166">
        <v>2904.9999999999991</v>
      </c>
      <c r="I20" s="166">
        <v>2717.0000000000009</v>
      </c>
      <c r="J20" s="64"/>
      <c r="K20" s="28">
        <v>-187.99999999999818</v>
      </c>
      <c r="L20" s="68">
        <v>-6.4716006884680866</v>
      </c>
      <c r="M20" s="64"/>
      <c r="N20" s="361">
        <v>-262.59999999999991</v>
      </c>
      <c r="O20" s="362">
        <v>-8.8132635253054019</v>
      </c>
    </row>
    <row r="21" spans="1:16" ht="15.75">
      <c r="B21" s="5" t="s">
        <v>134</v>
      </c>
      <c r="D21" s="167">
        <v>440.00000000000028</v>
      </c>
      <c r="E21" s="167">
        <v>276.99999999999994</v>
      </c>
      <c r="F21" s="167">
        <v>301.00000000000028</v>
      </c>
      <c r="G21" s="167">
        <v>344.99999999999994</v>
      </c>
      <c r="H21" s="167">
        <v>312.99999999999989</v>
      </c>
      <c r="I21" s="363">
        <v>401.00000000000034</v>
      </c>
      <c r="J21" s="64"/>
      <c r="K21" s="28">
        <v>88.000000000000455</v>
      </c>
      <c r="L21" s="68">
        <v>28.115015974441064</v>
      </c>
      <c r="M21" s="64"/>
      <c r="N21" s="361">
        <v>65.800000000000239</v>
      </c>
      <c r="O21" s="362">
        <v>19.630071599045422</v>
      </c>
    </row>
    <row r="22" spans="1:16" ht="15.75">
      <c r="B22" s="5" t="s">
        <v>135</v>
      </c>
      <c r="D22" s="167">
        <v>8040.0000000000027</v>
      </c>
      <c r="E22" s="167">
        <v>5435</v>
      </c>
      <c r="F22" s="167">
        <v>5547.9999999999918</v>
      </c>
      <c r="G22" s="167">
        <v>7230.9999999999964</v>
      </c>
      <c r="H22" s="167">
        <v>6804.0000000000027</v>
      </c>
      <c r="I22" s="363">
        <v>6847.0000000000036</v>
      </c>
      <c r="J22" s="64"/>
      <c r="K22" s="28">
        <v>43.000000000000909</v>
      </c>
      <c r="L22" s="68">
        <v>0.63198118753675203</v>
      </c>
      <c r="M22" s="64"/>
      <c r="N22" s="361">
        <v>235.40000000000509</v>
      </c>
      <c r="O22" s="362">
        <v>3.5604089781596855</v>
      </c>
    </row>
    <row r="23" spans="1:16" ht="15.75">
      <c r="B23" s="5" t="s">
        <v>136</v>
      </c>
      <c r="D23" s="167">
        <v>8409.0000000000036</v>
      </c>
      <c r="E23" s="167">
        <v>4845.9999999999945</v>
      </c>
      <c r="F23" s="167">
        <v>5465.0000000000009</v>
      </c>
      <c r="G23" s="167">
        <v>7374.9999999999982</v>
      </c>
      <c r="H23" s="167">
        <v>8880.0000000000164</v>
      </c>
      <c r="I23" s="363">
        <v>10757.999999999996</v>
      </c>
      <c r="J23" s="64"/>
      <c r="K23" s="28">
        <v>1877.99999999998</v>
      </c>
      <c r="L23" s="68">
        <v>21.14864864864839</v>
      </c>
      <c r="M23" s="64"/>
      <c r="N23" s="361">
        <v>3762.9999999999936</v>
      </c>
      <c r="O23" s="362">
        <v>53.795568263044913</v>
      </c>
    </row>
    <row r="24" spans="1:16" ht="15.75">
      <c r="B24" s="5" t="s">
        <v>137</v>
      </c>
      <c r="D24" s="167">
        <v>2473.9999999999991</v>
      </c>
      <c r="E24" s="167">
        <v>2970.0000000000005</v>
      </c>
      <c r="F24" s="167">
        <v>3947.9999999999991</v>
      </c>
      <c r="G24" s="167">
        <v>3996.9999999999973</v>
      </c>
      <c r="H24" s="167">
        <v>4086.0000000000014</v>
      </c>
      <c r="I24" s="363">
        <v>3954.0000000000014</v>
      </c>
      <c r="J24" s="64"/>
      <c r="K24" s="28">
        <v>-132</v>
      </c>
      <c r="L24" s="68">
        <v>-3.2305433186490546</v>
      </c>
      <c r="M24" s="64"/>
      <c r="N24" s="361">
        <v>459.00000000000227</v>
      </c>
      <c r="O24" s="362">
        <v>13.133047210300504</v>
      </c>
    </row>
    <row r="25" spans="1:16" ht="16.5" thickBot="1">
      <c r="A25" s="43"/>
      <c r="B25" s="43" t="s">
        <v>138</v>
      </c>
      <c r="D25" s="167">
        <v>2518.0000000000014</v>
      </c>
      <c r="E25" s="167">
        <v>3027.9999999999977</v>
      </c>
      <c r="F25" s="167">
        <v>2333.0000000000041</v>
      </c>
      <c r="G25" s="167">
        <v>1982.0000000000009</v>
      </c>
      <c r="H25" s="167">
        <v>1793.9999999999998</v>
      </c>
      <c r="I25" s="363">
        <v>1858.0000000000011</v>
      </c>
      <c r="J25" s="28"/>
      <c r="K25" s="28">
        <v>64.000000000001364</v>
      </c>
      <c r="L25" s="68">
        <v>3.5674470457079934</v>
      </c>
      <c r="M25" s="28"/>
      <c r="N25" s="361">
        <v>-472.99999999999977</v>
      </c>
      <c r="O25" s="362">
        <v>-20.291720291720267</v>
      </c>
      <c r="P25" s="35"/>
    </row>
    <row r="26" spans="1:16" ht="16.5" thickTop="1">
      <c r="A26" s="75"/>
      <c r="B26" s="32"/>
      <c r="C26" s="32"/>
      <c r="D26" s="76"/>
      <c r="E26" s="76"/>
      <c r="F26" s="76"/>
      <c r="G26" s="76"/>
      <c r="H26" s="76"/>
      <c r="I26" s="76"/>
      <c r="J26" s="77"/>
      <c r="K26" s="77"/>
      <c r="L26" s="77"/>
      <c r="M26" s="77"/>
      <c r="N26" s="78"/>
      <c r="O26" s="78"/>
      <c r="P26" s="37"/>
    </row>
    <row r="27" spans="1:16" ht="15.75">
      <c r="A27" s="10" t="s">
        <v>31</v>
      </c>
      <c r="B27" s="10"/>
      <c r="C27" s="10"/>
      <c r="D27" s="22" t="s">
        <v>50</v>
      </c>
      <c r="E27" s="22"/>
      <c r="F27" s="22"/>
      <c r="G27" s="22"/>
      <c r="H27" s="22"/>
      <c r="I27" s="22"/>
      <c r="J27" s="22"/>
      <c r="L27" s="59"/>
      <c r="M27" s="22"/>
      <c r="N27" s="22"/>
      <c r="O27" s="22"/>
      <c r="P27" s="22"/>
    </row>
    <row r="28" spans="1:16" ht="15.75">
      <c r="D28" s="23"/>
      <c r="E28" s="23"/>
      <c r="F28" s="23"/>
      <c r="G28" s="23"/>
      <c r="H28" s="23"/>
      <c r="I28" s="245"/>
      <c r="J28" s="20"/>
      <c r="L28" s="59"/>
      <c r="M28" s="20"/>
      <c r="N28" s="20"/>
      <c r="O28" s="20"/>
      <c r="P28" s="20"/>
    </row>
    <row r="29" spans="1:16" ht="15.75">
      <c r="A29" s="34"/>
      <c r="B29" s="34"/>
      <c r="D29" s="57" t="s">
        <v>48</v>
      </c>
      <c r="E29" s="57" t="s">
        <v>49</v>
      </c>
      <c r="F29" s="57" t="s">
        <v>18</v>
      </c>
      <c r="G29" s="57" t="s">
        <v>19</v>
      </c>
      <c r="H29" s="57" t="s">
        <v>52</v>
      </c>
      <c r="I29" s="57" t="s">
        <v>53</v>
      </c>
      <c r="J29" s="26"/>
      <c r="L29" s="59"/>
      <c r="M29" s="71"/>
      <c r="N29" s="71"/>
      <c r="O29" s="71"/>
      <c r="P29" s="72"/>
    </row>
    <row r="30" spans="1:16" ht="15.75">
      <c r="D30" s="62"/>
      <c r="E30" s="62"/>
      <c r="F30" s="62"/>
      <c r="G30" s="62"/>
      <c r="H30" s="62"/>
      <c r="I30" s="62"/>
      <c r="J30" s="64"/>
      <c r="L30" s="59"/>
      <c r="M30" s="64"/>
      <c r="N30" s="64"/>
      <c r="O30" s="64"/>
      <c r="P30" s="56"/>
    </row>
    <row r="31" spans="1:16" ht="15.75">
      <c r="A31" s="10" t="s">
        <v>139</v>
      </c>
      <c r="D31" s="52" t="s">
        <v>47</v>
      </c>
      <c r="E31" s="157">
        <v>-22.224944866454337</v>
      </c>
      <c r="F31" s="157">
        <v>-0.80565307408406284</v>
      </c>
      <c r="G31" s="157">
        <v>18.526248922364871</v>
      </c>
      <c r="H31" s="157">
        <v>3.0127861572621697</v>
      </c>
      <c r="I31" s="157">
        <v>5.8196142554535015</v>
      </c>
      <c r="J31" s="28"/>
      <c r="L31" s="59"/>
      <c r="M31" s="28"/>
      <c r="N31" s="28"/>
      <c r="O31" s="28"/>
      <c r="P31" s="52"/>
    </row>
    <row r="32" spans="1:16" ht="15.75">
      <c r="B32" s="5" t="s">
        <v>125</v>
      </c>
      <c r="D32" s="52" t="s">
        <v>47</v>
      </c>
      <c r="E32" s="158">
        <v>-29.708383961117818</v>
      </c>
      <c r="F32" s="158">
        <v>-10.198789974070834</v>
      </c>
      <c r="G32" s="158">
        <v>-5.1010587102984459</v>
      </c>
      <c r="H32" s="158">
        <v>4.8681541582150203</v>
      </c>
      <c r="I32" s="158">
        <v>-5.319148936170194</v>
      </c>
      <c r="J32" s="28"/>
      <c r="L32" s="59"/>
      <c r="M32" s="28"/>
      <c r="N32" s="28"/>
      <c r="O32" s="28"/>
      <c r="P32" s="52"/>
    </row>
    <row r="33" spans="1:16" ht="15.75">
      <c r="B33" s="5" t="s">
        <v>126</v>
      </c>
      <c r="D33" s="52" t="s">
        <v>47</v>
      </c>
      <c r="E33" s="158">
        <v>10.852713178294564</v>
      </c>
      <c r="F33" s="158">
        <v>-44.195804195804214</v>
      </c>
      <c r="G33" s="158">
        <v>23.809523809523853</v>
      </c>
      <c r="H33" s="158">
        <v>-17.004048582995907</v>
      </c>
      <c r="I33" s="158">
        <v>15.853658536585428</v>
      </c>
      <c r="J33" s="28"/>
      <c r="L33" s="59"/>
      <c r="M33" s="28"/>
      <c r="N33" s="28"/>
      <c r="O33" s="28"/>
      <c r="P33" s="52"/>
    </row>
    <row r="34" spans="1:16" ht="15.75">
      <c r="B34" s="5" t="s">
        <v>127</v>
      </c>
      <c r="D34" s="52" t="s">
        <v>47</v>
      </c>
      <c r="E34" s="158">
        <v>-6.1470911086718871</v>
      </c>
      <c r="F34" s="158">
        <v>-41.871345029239713</v>
      </c>
      <c r="G34" s="158">
        <v>30.181086519114615</v>
      </c>
      <c r="H34" s="158">
        <v>5.5641421947449459</v>
      </c>
      <c r="I34" s="158">
        <v>-28.843338213762863</v>
      </c>
      <c r="J34" s="28"/>
      <c r="L34" s="59"/>
      <c r="M34" s="28"/>
      <c r="N34" s="28"/>
      <c r="O34" s="28"/>
      <c r="P34" s="52"/>
    </row>
    <row r="35" spans="1:16" ht="15.75">
      <c r="B35" s="10" t="s">
        <v>128</v>
      </c>
      <c r="D35" s="52" t="s">
        <v>47</v>
      </c>
      <c r="E35" s="157">
        <v>-14.834478450968149</v>
      </c>
      <c r="F35" s="157">
        <v>-29.042904290429007</v>
      </c>
      <c r="G35" s="157">
        <v>9.9224806201549711</v>
      </c>
      <c r="H35" s="157">
        <v>0</v>
      </c>
      <c r="I35" s="157">
        <v>-8.7917254348848104</v>
      </c>
      <c r="J35" s="28"/>
      <c r="L35" s="59"/>
      <c r="M35" s="28"/>
      <c r="N35" s="28"/>
      <c r="O35" s="28"/>
      <c r="P35" s="52"/>
    </row>
    <row r="36" spans="1:16" ht="15.75">
      <c r="B36" s="5" t="s">
        <v>129</v>
      </c>
      <c r="D36" s="52" t="s">
        <v>47</v>
      </c>
      <c r="E36" s="158">
        <v>-11.126005361930254</v>
      </c>
      <c r="F36" s="158">
        <v>-26.847662141779807</v>
      </c>
      <c r="G36" s="158">
        <v>28.86597938144331</v>
      </c>
      <c r="H36" s="158">
        <v>-11.360000000000042</v>
      </c>
      <c r="I36" s="158">
        <v>-2.8880866425992195</v>
      </c>
      <c r="J36" s="28"/>
      <c r="L36" s="59"/>
      <c r="M36" s="28"/>
      <c r="N36" s="28"/>
      <c r="O36" s="28"/>
      <c r="P36" s="52"/>
    </row>
    <row r="37" spans="1:16" ht="15.75">
      <c r="B37" s="5" t="s">
        <v>130</v>
      </c>
      <c r="D37" s="52" t="s">
        <v>47</v>
      </c>
      <c r="E37" s="158">
        <v>-5.7471264367816985</v>
      </c>
      <c r="F37" s="158">
        <v>-5.1594746716697983</v>
      </c>
      <c r="G37" s="158">
        <v>16.320474777448084</v>
      </c>
      <c r="H37" s="158">
        <v>0.51020408163260811</v>
      </c>
      <c r="I37" s="158">
        <v>-2.8764805414551233</v>
      </c>
      <c r="J37" s="28"/>
      <c r="L37" s="59"/>
      <c r="M37" s="28"/>
      <c r="N37" s="28"/>
      <c r="O37" s="28"/>
      <c r="P37" s="52"/>
    </row>
    <row r="38" spans="1:16" ht="15.75">
      <c r="B38" s="5" t="s">
        <v>131</v>
      </c>
      <c r="D38" s="52" t="s">
        <v>47</v>
      </c>
      <c r="E38" s="158">
        <v>-24.966622162883908</v>
      </c>
      <c r="F38" s="158">
        <v>-18.149466192170721</v>
      </c>
      <c r="G38" s="158">
        <v>24.782608695652073</v>
      </c>
      <c r="H38" s="158">
        <v>-8.3623693379791177</v>
      </c>
      <c r="I38" s="158">
        <v>-16.634980988593057</v>
      </c>
      <c r="J38" s="28"/>
      <c r="L38" s="59"/>
      <c r="M38" s="28"/>
      <c r="N38" s="28"/>
      <c r="O38" s="28"/>
      <c r="P38" s="52"/>
    </row>
    <row r="39" spans="1:16" ht="15.75">
      <c r="B39" s="5" t="s">
        <v>132</v>
      </c>
      <c r="D39" s="52" t="s">
        <v>47</v>
      </c>
      <c r="E39" s="158">
        <v>-24.77064220183486</v>
      </c>
      <c r="F39" s="158">
        <v>13.41463414634147</v>
      </c>
      <c r="G39" s="158">
        <v>24.731182795698885</v>
      </c>
      <c r="H39" s="158">
        <v>0.86206896551726686</v>
      </c>
      <c r="I39" s="158">
        <v>31.623931623931611</v>
      </c>
      <c r="J39" s="28"/>
      <c r="L39" s="59"/>
      <c r="M39" s="28"/>
      <c r="N39" s="28"/>
      <c r="O39" s="28"/>
      <c r="P39" s="36"/>
    </row>
    <row r="40" spans="1:16" ht="15.75">
      <c r="B40" s="10" t="s">
        <v>133</v>
      </c>
      <c r="D40" s="52" t="s">
        <v>47</v>
      </c>
      <c r="E40" s="157">
        <v>-15.757749712973634</v>
      </c>
      <c r="F40" s="157">
        <v>-14.514480408858574</v>
      </c>
      <c r="G40" s="157">
        <v>22.160223196492595</v>
      </c>
      <c r="H40" s="157">
        <v>-5.2202283849918842</v>
      </c>
      <c r="I40" s="157">
        <v>-6.4716006884680866</v>
      </c>
      <c r="J40" s="28"/>
      <c r="L40" s="59"/>
      <c r="M40" s="28"/>
      <c r="N40" s="28"/>
      <c r="O40" s="28"/>
      <c r="P40" s="36"/>
    </row>
    <row r="41" spans="1:16" ht="15.75">
      <c r="B41" s="5" t="s">
        <v>134</v>
      </c>
      <c r="D41" s="36" t="s">
        <v>47</v>
      </c>
      <c r="E41" s="158">
        <v>-37.045454545454604</v>
      </c>
      <c r="F41" s="158">
        <v>8.6642599277979571</v>
      </c>
      <c r="G41" s="158">
        <v>14.617940199335422</v>
      </c>
      <c r="H41" s="158">
        <v>-9.2753623188405925</v>
      </c>
      <c r="I41" s="158">
        <v>28.115015974441064</v>
      </c>
      <c r="J41" s="28"/>
      <c r="L41" s="59"/>
      <c r="M41" s="28"/>
      <c r="N41" s="28"/>
      <c r="O41" s="28"/>
      <c r="P41" s="36"/>
    </row>
    <row r="42" spans="1:16" ht="15.75">
      <c r="B42" s="5" t="s">
        <v>135</v>
      </c>
      <c r="D42" s="36" t="s">
        <v>47</v>
      </c>
      <c r="E42" s="158">
        <v>-32.400497512437838</v>
      </c>
      <c r="F42" s="158">
        <v>2.0791168353264453</v>
      </c>
      <c r="G42" s="158">
        <v>30.335255948089525</v>
      </c>
      <c r="H42" s="158">
        <v>-5.9051306873184046</v>
      </c>
      <c r="I42" s="158">
        <v>0.63198118753675203</v>
      </c>
      <c r="J42" s="28"/>
      <c r="L42" s="59"/>
      <c r="M42" s="28"/>
      <c r="N42" s="28"/>
      <c r="O42" s="28"/>
      <c r="P42" s="36"/>
    </row>
    <row r="43" spans="1:16" ht="15.75">
      <c r="B43" s="5" t="s">
        <v>136</v>
      </c>
      <c r="D43" s="36" t="s">
        <v>47</v>
      </c>
      <c r="E43" s="158">
        <v>-42.371268878582555</v>
      </c>
      <c r="F43" s="158">
        <v>12.773421378456604</v>
      </c>
      <c r="G43" s="158">
        <v>34.949679780420809</v>
      </c>
      <c r="H43" s="158">
        <v>20.406779661017211</v>
      </c>
      <c r="I43" s="158">
        <v>21.14864864864839</v>
      </c>
      <c r="J43" s="28"/>
      <c r="L43" s="59"/>
      <c r="M43" s="28"/>
      <c r="N43" s="28"/>
      <c r="O43" s="28"/>
      <c r="P43" s="36"/>
    </row>
    <row r="44" spans="1:16" ht="15.75">
      <c r="B44" s="5" t="s">
        <v>137</v>
      </c>
      <c r="D44" s="36" t="s">
        <v>47</v>
      </c>
      <c r="E44" s="158">
        <v>20.048504446240983</v>
      </c>
      <c r="F44" s="158">
        <v>32.92929292929287</v>
      </c>
      <c r="G44" s="158">
        <v>1.2411347517730036</v>
      </c>
      <c r="H44" s="158">
        <v>2.2266700025019901</v>
      </c>
      <c r="I44" s="158">
        <v>-3.2305433186490546</v>
      </c>
      <c r="J44" s="28"/>
      <c r="L44" s="59"/>
      <c r="M44" s="28"/>
      <c r="N44" s="28"/>
      <c r="O44" s="28"/>
      <c r="P44" s="36"/>
    </row>
    <row r="45" spans="1:16" ht="15.75">
      <c r="A45" s="43"/>
      <c r="B45" s="43" t="s">
        <v>138</v>
      </c>
      <c r="D45" s="36" t="s">
        <v>47</v>
      </c>
      <c r="E45" s="158">
        <v>20.254169976171397</v>
      </c>
      <c r="F45" s="158">
        <v>-22.952443857331389</v>
      </c>
      <c r="G45" s="158">
        <v>-15.045006429490044</v>
      </c>
      <c r="H45" s="158">
        <v>-9.4853683148335506</v>
      </c>
      <c r="I45" s="158">
        <v>3.5674470457079934</v>
      </c>
      <c r="J45" s="28"/>
      <c r="L45" s="59"/>
      <c r="M45" s="28"/>
      <c r="N45" s="28"/>
      <c r="O45" s="28"/>
      <c r="P45" s="36"/>
    </row>
    <row r="46" spans="1:16" ht="15.75">
      <c r="A46" s="38"/>
      <c r="B46" s="39"/>
      <c r="C46" s="39"/>
      <c r="D46" s="58"/>
      <c r="E46" s="58"/>
      <c r="F46" s="58"/>
      <c r="G46" s="58"/>
      <c r="H46" s="58"/>
      <c r="I46" s="58"/>
      <c r="J46" s="40"/>
      <c r="L46" s="59"/>
      <c r="M46" s="74"/>
      <c r="N46" s="74"/>
      <c r="O46" s="74"/>
      <c r="P46" s="37"/>
    </row>
    <row r="47" spans="1:16" ht="15.75">
      <c r="A47" s="10" t="s">
        <v>31</v>
      </c>
      <c r="B47" s="10"/>
      <c r="C47" s="10"/>
      <c r="D47" s="22" t="s">
        <v>17</v>
      </c>
      <c r="E47" s="22"/>
      <c r="F47" s="22"/>
      <c r="G47" s="22"/>
      <c r="H47" s="22"/>
      <c r="I47" s="22"/>
      <c r="J47" s="22"/>
      <c r="L47" s="59"/>
      <c r="M47" s="74"/>
      <c r="N47" s="74"/>
      <c r="O47" s="22"/>
      <c r="P47" s="22"/>
    </row>
    <row r="48" spans="1:16" ht="15.75">
      <c r="D48" s="23"/>
      <c r="E48" s="23"/>
      <c r="F48" s="23"/>
      <c r="G48" s="23"/>
      <c r="H48" s="23"/>
      <c r="I48" s="245"/>
      <c r="J48" s="20"/>
      <c r="L48" s="59"/>
      <c r="M48" s="74"/>
      <c r="N48" s="74"/>
      <c r="O48" s="20"/>
      <c r="P48" s="20"/>
    </row>
    <row r="49" spans="1:16" ht="15.75">
      <c r="A49" s="34"/>
      <c r="B49" s="34"/>
      <c r="D49" s="57" t="s">
        <v>48</v>
      </c>
      <c r="E49" s="57" t="s">
        <v>49</v>
      </c>
      <c r="F49" s="57" t="s">
        <v>18</v>
      </c>
      <c r="G49" s="57" t="s">
        <v>19</v>
      </c>
      <c r="H49" s="57" t="s">
        <v>52</v>
      </c>
      <c r="I49" s="57" t="s">
        <v>53</v>
      </c>
      <c r="J49" s="26"/>
      <c r="L49" s="59"/>
      <c r="M49" s="74"/>
      <c r="N49" s="74"/>
      <c r="O49" s="73"/>
      <c r="P49" s="72"/>
    </row>
    <row r="50" spans="1:16" ht="15.75">
      <c r="D50" s="62"/>
      <c r="E50" s="62"/>
      <c r="F50" s="62"/>
      <c r="G50" s="62"/>
      <c r="H50" s="62"/>
      <c r="I50" s="62"/>
      <c r="J50" s="27"/>
      <c r="L50" s="59"/>
      <c r="M50" s="74"/>
      <c r="N50" s="74"/>
      <c r="O50" s="65"/>
    </row>
    <row r="51" spans="1:16" ht="15.75">
      <c r="A51" s="10" t="s">
        <v>139</v>
      </c>
      <c r="D51" s="175">
        <v>52.28890963337178</v>
      </c>
      <c r="E51" s="175">
        <v>40.647639956092192</v>
      </c>
      <c r="F51" s="175">
        <v>40.217887187722397</v>
      </c>
      <c r="G51" s="175">
        <v>47.950511224920596</v>
      </c>
      <c r="H51" s="175">
        <v>49.395157589441446</v>
      </c>
      <c r="I51" s="157">
        <v>52.269765222020304</v>
      </c>
      <c r="J51" s="28"/>
      <c r="L51" s="59"/>
      <c r="M51" s="74"/>
      <c r="N51" s="74"/>
      <c r="O51" s="28"/>
      <c r="P51" s="35"/>
    </row>
    <row r="52" spans="1:16" ht="15.75">
      <c r="B52" s="5" t="s">
        <v>125</v>
      </c>
      <c r="D52" s="176">
        <v>3.01283107279483</v>
      </c>
      <c r="E52" s="176">
        <v>2.1167215514087085</v>
      </c>
      <c r="F52" s="176">
        <v>1.8960200003649714</v>
      </c>
      <c r="G52" s="176">
        <v>1.8099381390311502</v>
      </c>
      <c r="H52" s="176">
        <v>1.8980487178075147</v>
      </c>
      <c r="I52" s="158">
        <v>1.7970886796262644</v>
      </c>
      <c r="J52" s="28"/>
      <c r="L52" s="59"/>
      <c r="M52" s="74"/>
      <c r="N52" s="74"/>
      <c r="O52" s="28"/>
      <c r="P52" s="37"/>
    </row>
    <row r="53" spans="1:16" ht="15.75">
      <c r="B53" s="5" t="s">
        <v>126</v>
      </c>
      <c r="D53" s="176">
        <v>1.1806051287683264</v>
      </c>
      <c r="E53" s="176">
        <v>1.3080863519941452</v>
      </c>
      <c r="F53" s="176">
        <v>0.72811547655979081</v>
      </c>
      <c r="G53" s="176">
        <v>0.90680470657341616</v>
      </c>
      <c r="H53" s="176">
        <v>0.75261119371477891</v>
      </c>
      <c r="I53" s="158">
        <v>0.87192760247443934</v>
      </c>
      <c r="J53" s="28"/>
      <c r="L53" s="59"/>
      <c r="M53" s="74"/>
      <c r="N53" s="74"/>
      <c r="O53" s="28"/>
      <c r="P53" s="37"/>
    </row>
    <row r="54" spans="1:16" ht="15.75">
      <c r="B54" s="5" t="s">
        <v>127</v>
      </c>
      <c r="D54" s="176">
        <v>1.6674903446634832</v>
      </c>
      <c r="E54" s="176">
        <v>1.5642151481888029</v>
      </c>
      <c r="F54" s="176">
        <v>0.90695085676745979</v>
      </c>
      <c r="G54" s="176">
        <v>1.1876571764230779</v>
      </c>
      <c r="H54" s="176">
        <v>1.2537401105053507</v>
      </c>
      <c r="I54" s="158">
        <v>0.89211961011068819</v>
      </c>
      <c r="J54" s="28"/>
      <c r="L54" s="59"/>
      <c r="M54" s="74"/>
      <c r="N54" s="74"/>
      <c r="O54" s="28"/>
      <c r="P54" s="37"/>
    </row>
    <row r="55" spans="1:16" ht="15.75">
      <c r="B55" s="10" t="s">
        <v>128</v>
      </c>
      <c r="D55" s="175">
        <v>5.86092654622664</v>
      </c>
      <c r="E55" s="175">
        <v>4.9890230515916576</v>
      </c>
      <c r="F55" s="175">
        <v>3.5310863336922225</v>
      </c>
      <c r="G55" s="175">
        <v>3.9044000220276436</v>
      </c>
      <c r="H55" s="175">
        <v>3.9044000220276449</v>
      </c>
      <c r="I55" s="157">
        <v>3.561135892211392</v>
      </c>
      <c r="J55" s="28"/>
      <c r="L55" s="59"/>
      <c r="M55" s="74"/>
      <c r="N55" s="74"/>
      <c r="O55" s="28"/>
      <c r="P55" s="37"/>
    </row>
    <row r="56" spans="1:16" ht="15.75">
      <c r="B56" s="5" t="s">
        <v>129</v>
      </c>
      <c r="D56" s="176">
        <v>1.3654750791646078</v>
      </c>
      <c r="E56" s="176">
        <v>1.2129527991218447</v>
      </c>
      <c r="F56" s="176">
        <v>0.8850526469461123</v>
      </c>
      <c r="G56" s="176">
        <v>1.1472731611505778</v>
      </c>
      <c r="H56" s="176">
        <v>1.0169429300438717</v>
      </c>
      <c r="I56" s="158">
        <v>0.98757273711841753</v>
      </c>
      <c r="J56" s="28"/>
      <c r="L56" s="59"/>
      <c r="M56" s="74"/>
      <c r="N56" s="74"/>
      <c r="O56" s="28"/>
      <c r="P56" s="37"/>
    </row>
    <row r="57" spans="1:16" ht="15.75">
      <c r="B57" s="5" t="s">
        <v>130</v>
      </c>
      <c r="D57" s="176">
        <v>2.0701773653286493</v>
      </c>
      <c r="E57" s="176">
        <v>1.9502378338821804</v>
      </c>
      <c r="F57" s="176">
        <v>1.8449241774484932</v>
      </c>
      <c r="G57" s="176">
        <v>2.1587091800209262</v>
      </c>
      <c r="H57" s="176">
        <v>2.1697230023679706</v>
      </c>
      <c r="I57" s="158">
        <v>2.1073113424013799</v>
      </c>
      <c r="J57" s="28"/>
      <c r="L57" s="59"/>
      <c r="M57" s="74"/>
      <c r="N57" s="74"/>
      <c r="O57" s="28"/>
      <c r="P57" s="37"/>
    </row>
    <row r="58" spans="1:16" ht="15.75">
      <c r="B58" s="5" t="s">
        <v>131</v>
      </c>
      <c r="D58" s="176">
        <v>2.7419325316200851</v>
      </c>
      <c r="E58" s="176">
        <v>2.056348335162824</v>
      </c>
      <c r="F58" s="176">
        <v>1.6788627529699462</v>
      </c>
      <c r="G58" s="176">
        <v>2.1073113424013807</v>
      </c>
      <c r="H58" s="176">
        <v>1.9310901848486517</v>
      </c>
      <c r="I58" s="158">
        <v>1.6098536997264918</v>
      </c>
      <c r="J58" s="28"/>
      <c r="L58" s="59"/>
      <c r="M58" s="74"/>
      <c r="N58" s="74"/>
      <c r="O58" s="28"/>
      <c r="P58" s="37"/>
    </row>
    <row r="59" spans="1:16" ht="15.75">
      <c r="B59" s="5" t="s">
        <v>132</v>
      </c>
      <c r="D59" s="176">
        <v>0.19951311478410483</v>
      </c>
      <c r="E59" s="176">
        <v>0.15001829491401392</v>
      </c>
      <c r="F59" s="176">
        <v>0.16971112611544009</v>
      </c>
      <c r="G59" s="176">
        <v>0.2129338987095471</v>
      </c>
      <c r="H59" s="176">
        <v>0.21476953576738808</v>
      </c>
      <c r="I59" s="158">
        <v>0.28268810690750223</v>
      </c>
      <c r="J59" s="28"/>
      <c r="L59" s="59"/>
      <c r="M59" s="74"/>
      <c r="N59" s="74"/>
      <c r="O59" s="28"/>
      <c r="P59" s="37"/>
    </row>
    <row r="60" spans="1:16" ht="15.75">
      <c r="B60" s="10" t="s">
        <v>133</v>
      </c>
      <c r="D60" s="175">
        <v>6.3770980908974462</v>
      </c>
      <c r="E60" s="175">
        <v>5.3695572630808632</v>
      </c>
      <c r="F60" s="175">
        <v>4.5785507034799924</v>
      </c>
      <c r="G60" s="175">
        <v>5.6262275822824321</v>
      </c>
      <c r="H60" s="175">
        <v>5.332525653027882</v>
      </c>
      <c r="I60" s="157">
        <v>4.9874258861537912</v>
      </c>
      <c r="J60" s="28"/>
      <c r="L60" s="59"/>
      <c r="M60" s="74"/>
      <c r="N60" s="74"/>
      <c r="O60" s="28"/>
      <c r="P60" s="37"/>
    </row>
    <row r="61" spans="1:16" ht="15.75">
      <c r="B61" s="5" t="s">
        <v>134</v>
      </c>
      <c r="D61" s="176">
        <v>0.80537404133033197</v>
      </c>
      <c r="E61" s="176">
        <v>0.50676911818514447</v>
      </c>
      <c r="F61" s="176">
        <v>0.54928009635212371</v>
      </c>
      <c r="G61" s="176">
        <v>0.63329478495511848</v>
      </c>
      <c r="H61" s="176">
        <v>0.57455439910420891</v>
      </c>
      <c r="I61" s="158">
        <v>0.73609046019421109</v>
      </c>
      <c r="J61" s="28"/>
      <c r="L61" s="59"/>
      <c r="M61" s="74"/>
      <c r="N61" s="74"/>
      <c r="O61" s="28"/>
      <c r="P61" s="37"/>
    </row>
    <row r="62" spans="1:16" ht="15.75">
      <c r="B62" s="5" t="s">
        <v>135</v>
      </c>
      <c r="D62" s="176">
        <v>14.716380209763335</v>
      </c>
      <c r="E62" s="176">
        <v>9.9432857665568957</v>
      </c>
      <c r="F62" s="176">
        <v>10.124272340736129</v>
      </c>
      <c r="G62" s="176">
        <v>13.273491565247712</v>
      </c>
      <c r="H62" s="176">
        <v>12.48967454154965</v>
      </c>
      <c r="I62" s="158">
        <v>12.568606935036811</v>
      </c>
      <c r="J62" s="28"/>
      <c r="L62" s="59"/>
      <c r="M62" s="74"/>
      <c r="N62" s="74"/>
      <c r="O62" s="28"/>
      <c r="P62" s="37"/>
    </row>
    <row r="63" spans="1:16" ht="15.75">
      <c r="B63" s="5" t="s">
        <v>136</v>
      </c>
      <c r="D63" s="176">
        <v>15.391796167151728</v>
      </c>
      <c r="E63" s="176">
        <v>8.8657153311379346</v>
      </c>
      <c r="F63" s="176">
        <v>9.9728097228051613</v>
      </c>
      <c r="G63" s="176">
        <v>13.537823301576809</v>
      </c>
      <c r="H63" s="176">
        <v>16.300457073627431</v>
      </c>
      <c r="I63" s="158">
        <v>19.747783468252649</v>
      </c>
      <c r="J63" s="28"/>
      <c r="L63" s="59"/>
      <c r="M63" s="74"/>
      <c r="N63" s="74"/>
      <c r="O63" s="28"/>
      <c r="P63" s="37"/>
    </row>
    <row r="64" spans="1:16" ht="15.75">
      <c r="B64" s="5" t="s">
        <v>137</v>
      </c>
      <c r="D64" s="176">
        <v>10.101628754935463</v>
      </c>
      <c r="E64" s="176">
        <v>12.127844632918322</v>
      </c>
      <c r="F64" s="176">
        <v>16.096087280910965</v>
      </c>
      <c r="G64" s="176">
        <v>16.331617226444379</v>
      </c>
      <c r="H64" s="176">
        <v>16.695268448149061</v>
      </c>
      <c r="I64" s="158">
        <v>7.2581089267030148</v>
      </c>
      <c r="J64" s="28"/>
      <c r="L64" s="59"/>
      <c r="M64" s="74"/>
      <c r="N64" s="74"/>
      <c r="O64" s="28"/>
      <c r="P64" s="37"/>
    </row>
    <row r="65" spans="1:16" ht="15.75">
      <c r="A65" s="43"/>
      <c r="B65" s="43" t="s">
        <v>138</v>
      </c>
      <c r="D65" s="176">
        <v>30.073212387583766</v>
      </c>
      <c r="E65" s="176">
        <v>36.028318162888901</v>
      </c>
      <c r="F65" s="176">
        <v>27.753655083808237</v>
      </c>
      <c r="G65" s="176">
        <v>23.90947693495465</v>
      </c>
      <c r="H65" s="176">
        <v>21.641574985524027</v>
      </c>
      <c r="I65" s="158">
        <v>3.4106136534684386</v>
      </c>
      <c r="J65" s="28"/>
      <c r="L65" s="59"/>
      <c r="M65" s="74"/>
      <c r="N65" s="74"/>
      <c r="O65" s="28"/>
      <c r="P65" s="37"/>
    </row>
    <row r="66" spans="1:16" ht="15.75">
      <c r="A66" s="38"/>
      <c r="B66" s="39"/>
      <c r="C66" s="39"/>
      <c r="D66" s="40"/>
      <c r="E66" s="40"/>
      <c r="F66" s="40"/>
      <c r="G66" s="40"/>
      <c r="H66" s="40"/>
      <c r="I66" s="58"/>
      <c r="J66" s="40"/>
      <c r="L66" s="59"/>
      <c r="M66" s="74"/>
      <c r="N66" s="74"/>
      <c r="O66" s="74"/>
      <c r="P66" s="37"/>
    </row>
    <row r="67" spans="1:16" ht="15.75">
      <c r="A67" s="10"/>
      <c r="D67" s="74"/>
      <c r="E67" s="74"/>
      <c r="F67" s="74"/>
      <c r="G67" s="74"/>
      <c r="H67" s="74"/>
      <c r="I67" s="35"/>
      <c r="J67" s="74"/>
      <c r="K67" s="74"/>
      <c r="L67" s="74"/>
      <c r="M67" s="74"/>
      <c r="N67" s="74"/>
      <c r="O67" s="74"/>
      <c r="P67" s="37"/>
    </row>
    <row r="68" spans="1:16" ht="15.75">
      <c r="A68" s="10" t="s">
        <v>31</v>
      </c>
      <c r="D68" s="22" t="s">
        <v>21</v>
      </c>
      <c r="E68" s="31"/>
      <c r="F68" s="31"/>
      <c r="G68" s="31"/>
      <c r="H68" s="31"/>
      <c r="I68" s="22"/>
      <c r="J68" s="31"/>
      <c r="K68" s="31"/>
      <c r="L68" s="31"/>
      <c r="M68" s="31"/>
      <c r="N68" s="31"/>
      <c r="O68" s="31"/>
      <c r="P68" s="22"/>
    </row>
    <row r="69" spans="1:16" ht="15.75">
      <c r="D69" s="23"/>
      <c r="E69" s="23"/>
      <c r="F69" s="23"/>
      <c r="G69" s="23"/>
      <c r="H69" s="23"/>
      <c r="I69" s="245"/>
      <c r="J69" s="31"/>
      <c r="K69" s="31"/>
      <c r="L69" s="31"/>
      <c r="M69" s="31"/>
      <c r="N69" s="31"/>
      <c r="O69" s="31"/>
      <c r="P69" s="20"/>
    </row>
    <row r="70" spans="1:16" ht="15.75">
      <c r="A70" s="34"/>
      <c r="B70" s="34"/>
      <c r="D70" s="57" t="s">
        <v>48</v>
      </c>
      <c r="E70" s="57" t="s">
        <v>49</v>
      </c>
      <c r="F70" s="57" t="s">
        <v>18</v>
      </c>
      <c r="G70" s="57" t="s">
        <v>19</v>
      </c>
      <c r="H70" s="57" t="s">
        <v>52</v>
      </c>
      <c r="I70" s="57" t="s">
        <v>53</v>
      </c>
      <c r="J70" s="71"/>
      <c r="K70" s="71"/>
      <c r="L70" s="71"/>
      <c r="M70" s="71"/>
      <c r="N70" s="71"/>
      <c r="O70" s="71"/>
      <c r="P70" s="72"/>
    </row>
    <row r="71" spans="1:16" ht="15.75">
      <c r="D71" s="62"/>
      <c r="E71" s="62"/>
      <c r="F71" s="62"/>
      <c r="G71" s="62"/>
      <c r="H71" s="62"/>
      <c r="I71" s="62"/>
      <c r="J71" s="27"/>
      <c r="K71" s="27"/>
      <c r="L71" s="27"/>
      <c r="M71" s="27"/>
      <c r="N71" s="27"/>
      <c r="O71" s="27"/>
    </row>
    <row r="72" spans="1:16" ht="15.75">
      <c r="A72" s="10" t="s">
        <v>139</v>
      </c>
      <c r="D72" s="166">
        <v>10602.999999999998</v>
      </c>
      <c r="E72" s="166">
        <v>9895.9999999999964</v>
      </c>
      <c r="F72" s="166">
        <v>7277</v>
      </c>
      <c r="G72" s="166">
        <v>8189.0000000000036</v>
      </c>
      <c r="H72" s="166">
        <v>8450.9999999999964</v>
      </c>
      <c r="I72" s="166">
        <v>9837</v>
      </c>
      <c r="J72" s="27"/>
      <c r="K72" s="27"/>
      <c r="L72" s="27"/>
      <c r="M72" s="27"/>
      <c r="N72" s="27"/>
      <c r="O72" s="27"/>
    </row>
    <row r="73" spans="1:16" ht="15.75">
      <c r="A73" s="10"/>
      <c r="B73" s="5" t="s">
        <v>125</v>
      </c>
      <c r="D73" s="56">
        <v>420.00000000000006</v>
      </c>
      <c r="E73" s="56">
        <v>358.99999999999977</v>
      </c>
      <c r="F73" s="56">
        <v>236.99999999999994</v>
      </c>
      <c r="G73" s="56">
        <v>229.00000000000014</v>
      </c>
      <c r="H73" s="56">
        <v>243.00000000000006</v>
      </c>
      <c r="I73" s="367">
        <v>323.99999999999994</v>
      </c>
      <c r="J73" s="27"/>
      <c r="K73" s="27"/>
      <c r="L73" s="27"/>
      <c r="M73" s="27"/>
      <c r="N73" s="27"/>
      <c r="O73" s="27"/>
    </row>
    <row r="74" spans="1:16" ht="15.75">
      <c r="A74" s="10"/>
      <c r="B74" s="5" t="s">
        <v>126</v>
      </c>
      <c r="D74" s="56">
        <v>177</v>
      </c>
      <c r="E74" s="56">
        <v>135.00000000000011</v>
      </c>
      <c r="F74" s="56">
        <v>100</v>
      </c>
      <c r="G74" s="56">
        <v>98.000000000000057</v>
      </c>
      <c r="H74" s="56">
        <v>79.000000000000028</v>
      </c>
      <c r="I74" s="367">
        <v>117.99999999999997</v>
      </c>
      <c r="J74" s="27"/>
      <c r="K74" s="27"/>
      <c r="L74" s="27"/>
      <c r="M74" s="27"/>
      <c r="N74" s="27"/>
      <c r="O74" s="27"/>
    </row>
    <row r="75" spans="1:16" ht="15.75">
      <c r="A75" s="10"/>
      <c r="B75" s="43" t="s">
        <v>127</v>
      </c>
      <c r="D75" s="56">
        <v>303</v>
      </c>
      <c r="E75" s="56">
        <v>384.99999999999994</v>
      </c>
      <c r="F75" s="56">
        <v>213.00000000000003</v>
      </c>
      <c r="G75" s="56">
        <v>238.99999999999997</v>
      </c>
      <c r="H75" s="56">
        <v>271.00000000000017</v>
      </c>
      <c r="I75" s="367">
        <v>196</v>
      </c>
      <c r="J75" s="27"/>
      <c r="K75" s="27"/>
      <c r="L75" s="27"/>
      <c r="M75" s="27"/>
      <c r="N75" s="27"/>
      <c r="O75" s="27"/>
    </row>
    <row r="76" spans="1:16" ht="15.75">
      <c r="A76" s="10"/>
      <c r="B76" s="10" t="s">
        <v>128</v>
      </c>
      <c r="D76" s="62">
        <v>900</v>
      </c>
      <c r="E76" s="62">
        <v>878.99999999999977</v>
      </c>
      <c r="F76" s="62">
        <v>550</v>
      </c>
      <c r="G76" s="62">
        <v>566.00000000000023</v>
      </c>
      <c r="H76" s="62">
        <v>593.00000000000023</v>
      </c>
      <c r="I76" s="62">
        <v>637.99999999999989</v>
      </c>
      <c r="J76" s="27"/>
      <c r="K76" s="27"/>
      <c r="L76" s="27"/>
      <c r="M76" s="27"/>
      <c r="N76" s="27"/>
      <c r="O76" s="27"/>
    </row>
    <row r="77" spans="1:16" ht="15.75">
      <c r="A77" s="10"/>
      <c r="B77" s="5" t="s">
        <v>129</v>
      </c>
      <c r="D77" s="167">
        <v>126.00000000000004</v>
      </c>
      <c r="E77" s="167">
        <v>223.00000000000003</v>
      </c>
      <c r="F77" s="167">
        <v>121.00000000000004</v>
      </c>
      <c r="G77" s="167">
        <v>135.00000000000003</v>
      </c>
      <c r="H77" s="167">
        <v>79.999999999999986</v>
      </c>
      <c r="I77" s="363">
        <v>91.000000000000028</v>
      </c>
      <c r="J77" s="27"/>
      <c r="K77" s="27"/>
      <c r="L77" s="27"/>
      <c r="M77" s="27"/>
      <c r="N77" s="27"/>
      <c r="O77" s="27"/>
    </row>
    <row r="78" spans="1:16" ht="15.75">
      <c r="A78" s="10"/>
      <c r="B78" s="43" t="s">
        <v>130</v>
      </c>
      <c r="D78" s="167">
        <v>414.00000000000011</v>
      </c>
      <c r="E78" s="167">
        <v>630.00000000000034</v>
      </c>
      <c r="F78" s="167">
        <v>442.00000000000034</v>
      </c>
      <c r="G78" s="167">
        <v>511.00000000000017</v>
      </c>
      <c r="H78" s="167">
        <v>541.99999999999989</v>
      </c>
      <c r="I78" s="363">
        <v>464.0000000000004</v>
      </c>
      <c r="J78" s="27"/>
      <c r="K78" s="27"/>
      <c r="L78" s="27"/>
      <c r="M78" s="27"/>
      <c r="N78" s="27"/>
      <c r="O78" s="27"/>
    </row>
    <row r="79" spans="1:16" ht="15.75">
      <c r="A79" s="10"/>
      <c r="B79" s="5" t="s">
        <v>131</v>
      </c>
      <c r="D79" s="167">
        <v>233.00000000000003</v>
      </c>
      <c r="E79" s="167">
        <v>360.99999999999994</v>
      </c>
      <c r="F79" s="167">
        <v>233.99999999999989</v>
      </c>
      <c r="G79" s="167">
        <v>189</v>
      </c>
      <c r="H79" s="167">
        <v>231</v>
      </c>
      <c r="I79" s="363">
        <v>234.00000000000006</v>
      </c>
      <c r="J79" s="27"/>
      <c r="K79" s="27"/>
      <c r="L79" s="27"/>
      <c r="M79" s="27"/>
      <c r="N79" s="27"/>
      <c r="O79" s="27"/>
    </row>
    <row r="80" spans="1:16" ht="15.75">
      <c r="A80" s="10"/>
      <c r="B80" s="43" t="s">
        <v>132</v>
      </c>
      <c r="D80" s="167">
        <v>24.000000000000004</v>
      </c>
      <c r="E80" s="167">
        <v>25.000000000000007</v>
      </c>
      <c r="F80" s="167">
        <v>21</v>
      </c>
      <c r="G80" s="167">
        <v>16</v>
      </c>
      <c r="H80" s="167">
        <v>31.000000000000018</v>
      </c>
      <c r="I80" s="363">
        <v>45.999999999999986</v>
      </c>
      <c r="J80" s="27"/>
      <c r="K80" s="27"/>
      <c r="L80" s="27"/>
      <c r="M80" s="27"/>
      <c r="N80" s="27"/>
      <c r="O80" s="27"/>
    </row>
    <row r="81" spans="1:16" ht="15.75">
      <c r="A81" s="10"/>
      <c r="B81" s="10" t="s">
        <v>133</v>
      </c>
      <c r="D81" s="166">
        <v>797.00000000000011</v>
      </c>
      <c r="E81" s="166">
        <v>1239.0000000000002</v>
      </c>
      <c r="F81" s="166">
        <v>818.00000000000023</v>
      </c>
      <c r="G81" s="166">
        <v>851.00000000000023</v>
      </c>
      <c r="H81" s="166">
        <v>883.99999999999989</v>
      </c>
      <c r="I81" s="166">
        <v>835.00000000000045</v>
      </c>
      <c r="J81" s="27"/>
      <c r="K81" s="27"/>
      <c r="L81" s="27"/>
      <c r="M81" s="27"/>
      <c r="N81" s="27"/>
      <c r="O81" s="27"/>
    </row>
    <row r="82" spans="1:16" ht="15.75">
      <c r="A82" s="10"/>
      <c r="B82" s="5" t="s">
        <v>134</v>
      </c>
      <c r="D82" s="167">
        <v>58.000000000000028</v>
      </c>
      <c r="E82" s="167">
        <v>72.999999999999957</v>
      </c>
      <c r="F82" s="167">
        <v>33.000000000000014</v>
      </c>
      <c r="G82" s="167">
        <v>82.000000000000043</v>
      </c>
      <c r="H82" s="167">
        <v>59.000000000000036</v>
      </c>
      <c r="I82" s="363">
        <v>96.000000000000014</v>
      </c>
      <c r="J82" s="27"/>
      <c r="K82" s="27"/>
      <c r="L82" s="27"/>
      <c r="M82" s="27"/>
      <c r="N82" s="27"/>
      <c r="O82" s="27"/>
    </row>
    <row r="83" spans="1:16" ht="15.75">
      <c r="A83" s="10"/>
      <c r="B83" s="5" t="s">
        <v>135</v>
      </c>
      <c r="D83" s="167">
        <v>1808.9999999999989</v>
      </c>
      <c r="E83" s="167">
        <v>1709.9999999999984</v>
      </c>
      <c r="F83" s="167">
        <v>1194</v>
      </c>
      <c r="G83" s="167">
        <v>1469.0000000000002</v>
      </c>
      <c r="H83" s="167">
        <v>1480.9999999999989</v>
      </c>
      <c r="I83" s="363">
        <v>1493.0000000000007</v>
      </c>
      <c r="J83" s="27"/>
      <c r="K83" s="27"/>
      <c r="L83" s="27"/>
      <c r="M83" s="27"/>
      <c r="N83" s="27"/>
      <c r="O83" s="27"/>
    </row>
    <row r="84" spans="1:16" ht="15.75">
      <c r="A84" s="10"/>
      <c r="B84" s="5" t="s">
        <v>136</v>
      </c>
      <c r="D84" s="167">
        <v>5430.9999999999991</v>
      </c>
      <c r="E84" s="167">
        <v>3837.9999999999991</v>
      </c>
      <c r="F84" s="167">
        <v>3167.9999999999986</v>
      </c>
      <c r="G84" s="167">
        <v>3938.0000000000027</v>
      </c>
      <c r="H84" s="167">
        <v>4227.9999999999982</v>
      </c>
      <c r="I84" s="363">
        <v>5348</v>
      </c>
      <c r="J84" s="27"/>
      <c r="K84" s="27"/>
      <c r="L84" s="27"/>
      <c r="M84" s="27"/>
      <c r="N84" s="27"/>
      <c r="O84" s="27"/>
    </row>
    <row r="85" spans="1:16" ht="15.75">
      <c r="A85" s="10"/>
      <c r="B85" s="5" t="s">
        <v>137</v>
      </c>
      <c r="D85" s="167">
        <v>818.99999999999966</v>
      </c>
      <c r="E85" s="167">
        <v>922.99999999999875</v>
      </c>
      <c r="F85" s="167">
        <v>675.00000000000057</v>
      </c>
      <c r="G85" s="167">
        <v>739.00000000000023</v>
      </c>
      <c r="H85" s="167">
        <v>630</v>
      </c>
      <c r="I85" s="363">
        <v>744</v>
      </c>
      <c r="J85" s="27"/>
      <c r="K85" s="27"/>
      <c r="L85" s="27"/>
      <c r="M85" s="27"/>
      <c r="N85" s="27"/>
      <c r="O85" s="27"/>
    </row>
    <row r="86" spans="1:16" ht="16.5" thickBot="1">
      <c r="A86" s="10"/>
      <c r="B86" s="5" t="s">
        <v>138</v>
      </c>
      <c r="D86" s="167">
        <v>789</v>
      </c>
      <c r="E86" s="167">
        <v>1234</v>
      </c>
      <c r="F86" s="167">
        <v>839.0000000000008</v>
      </c>
      <c r="G86" s="167">
        <v>544.00000000000045</v>
      </c>
      <c r="H86" s="167">
        <v>575.99999999999932</v>
      </c>
      <c r="I86" s="363">
        <v>682.99999999999989</v>
      </c>
      <c r="J86" s="27"/>
      <c r="K86" s="27"/>
      <c r="L86" s="27"/>
      <c r="M86" s="27"/>
      <c r="N86" s="27"/>
      <c r="O86" s="27"/>
    </row>
    <row r="87" spans="1:16" ht="15.75" thickTop="1">
      <c r="A87" s="32"/>
      <c r="B87" s="32"/>
      <c r="C87" s="32"/>
      <c r="D87" s="41"/>
      <c r="E87" s="41"/>
      <c r="F87" s="41"/>
      <c r="G87" s="41"/>
      <c r="H87" s="41"/>
      <c r="I87" s="373"/>
      <c r="J87" s="43"/>
      <c r="K87" s="43"/>
      <c r="L87" s="43"/>
      <c r="M87" s="43"/>
      <c r="N87" s="43"/>
      <c r="O87" s="43"/>
      <c r="P87" s="43"/>
    </row>
    <row r="88" spans="1:16" ht="15.75">
      <c r="A88" s="10" t="s">
        <v>31</v>
      </c>
      <c r="D88" s="22" t="s">
        <v>24</v>
      </c>
      <c r="E88" s="31"/>
      <c r="F88" s="31"/>
      <c r="G88" s="31"/>
      <c r="H88" s="31"/>
      <c r="I88" s="22"/>
      <c r="J88" s="31"/>
      <c r="K88" s="31" t="s">
        <v>58</v>
      </c>
      <c r="L88" s="31"/>
      <c r="M88" s="31"/>
      <c r="N88" s="31"/>
      <c r="O88" s="31"/>
      <c r="P88" s="22"/>
    </row>
    <row r="89" spans="1:16" ht="15.75">
      <c r="D89" s="23"/>
      <c r="E89" s="23"/>
      <c r="F89" s="23"/>
      <c r="G89" s="23"/>
      <c r="H89" s="23"/>
      <c r="I89" s="245"/>
      <c r="J89" s="31"/>
      <c r="K89" s="30"/>
      <c r="L89" s="30"/>
      <c r="M89" s="30"/>
      <c r="N89" s="31"/>
      <c r="O89" s="31"/>
      <c r="P89" s="20"/>
    </row>
    <row r="90" spans="1:16" ht="15.75">
      <c r="A90" s="34"/>
      <c r="B90" s="34"/>
      <c r="D90" s="57" t="s">
        <v>48</v>
      </c>
      <c r="E90" s="57" t="s">
        <v>49</v>
      </c>
      <c r="F90" s="57" t="s">
        <v>18</v>
      </c>
      <c r="G90" s="57" t="s">
        <v>19</v>
      </c>
      <c r="H90" s="57" t="s">
        <v>52</v>
      </c>
      <c r="I90" s="57" t="s">
        <v>53</v>
      </c>
      <c r="J90" s="26"/>
      <c r="K90" s="26" t="s">
        <v>59</v>
      </c>
      <c r="L90" s="26" t="s">
        <v>52</v>
      </c>
      <c r="M90" s="26"/>
      <c r="N90" s="71"/>
      <c r="O90" s="71"/>
      <c r="P90" s="72"/>
    </row>
    <row r="91" spans="1:16" ht="15.75">
      <c r="D91" s="62"/>
      <c r="E91" s="62"/>
      <c r="F91" s="62"/>
      <c r="G91" s="62"/>
      <c r="H91" s="62"/>
      <c r="I91" s="62"/>
      <c r="J91" s="27"/>
      <c r="K91" s="27"/>
      <c r="L91" s="27"/>
      <c r="M91" s="27"/>
      <c r="N91" s="27"/>
      <c r="O91" s="27"/>
    </row>
    <row r="92" spans="1:16" ht="15.75">
      <c r="A92" s="10" t="s">
        <v>139</v>
      </c>
      <c r="D92" s="157">
        <v>37.116253019217964</v>
      </c>
      <c r="E92" s="157">
        <v>44.540462687910704</v>
      </c>
      <c r="F92" s="157">
        <v>33.018739507237179</v>
      </c>
      <c r="G92" s="157">
        <v>31.349054436873157</v>
      </c>
      <c r="H92" s="157">
        <v>31.405849344085585</v>
      </c>
      <c r="I92" s="157">
        <v>34.546093064091309</v>
      </c>
      <c r="J92" s="28"/>
      <c r="K92" s="156">
        <v>-0.74531371354962062</v>
      </c>
      <c r="L92" s="156">
        <v>3.1402437200057243</v>
      </c>
      <c r="M92" s="28"/>
      <c r="N92" s="28"/>
      <c r="O92" s="28"/>
      <c r="P92" s="35"/>
    </row>
    <row r="93" spans="1:16" ht="15.75">
      <c r="A93" s="10"/>
      <c r="B93" s="5" t="s">
        <v>125</v>
      </c>
      <c r="D93" s="158">
        <v>25.516403402187134</v>
      </c>
      <c r="E93" s="158">
        <v>31.028522039757966</v>
      </c>
      <c r="F93" s="158">
        <v>22.810394610202099</v>
      </c>
      <c r="G93" s="158">
        <v>23.225152129817463</v>
      </c>
      <c r="H93" s="158">
        <v>23.500967117988406</v>
      </c>
      <c r="I93" s="158">
        <v>33.0949948927477</v>
      </c>
      <c r="J93" s="28"/>
      <c r="K93" s="179">
        <v>7.7111668477118762</v>
      </c>
      <c r="L93" s="179">
        <v>9.5940277747592937</v>
      </c>
      <c r="M93" s="28"/>
      <c r="N93" s="28"/>
      <c r="O93" s="28"/>
      <c r="P93" s="36"/>
    </row>
    <row r="94" spans="1:16" ht="15.75">
      <c r="A94" s="10"/>
      <c r="B94" s="5" t="s">
        <v>126</v>
      </c>
      <c r="D94" s="158">
        <v>27.441860465116292</v>
      </c>
      <c r="E94" s="158">
        <v>18.881118881118901</v>
      </c>
      <c r="F94" s="158">
        <v>25.062656641604026</v>
      </c>
      <c r="G94" s="158">
        <v>19.838056680161959</v>
      </c>
      <c r="H94" s="158">
        <v>19.26829268292683</v>
      </c>
      <c r="I94" s="158">
        <v>24.842105263157872</v>
      </c>
      <c r="J94" s="28"/>
      <c r="K94" s="179">
        <v>2.7241931339802363</v>
      </c>
      <c r="L94" s="179">
        <v>5.5738125802310421</v>
      </c>
      <c r="M94" s="28"/>
      <c r="N94" s="28"/>
      <c r="O94" s="28"/>
      <c r="P94" s="36"/>
    </row>
    <row r="95" spans="1:16" ht="15.75">
      <c r="A95" s="10"/>
      <c r="B95" s="43" t="s">
        <v>127</v>
      </c>
      <c r="D95" s="158">
        <v>33.260153677277692</v>
      </c>
      <c r="E95" s="158">
        <v>45.029239766081872</v>
      </c>
      <c r="F95" s="158">
        <v>42.857142857142833</v>
      </c>
      <c r="G95" s="158">
        <v>36.939721792890253</v>
      </c>
      <c r="H95" s="158">
        <v>39.677891654465625</v>
      </c>
      <c r="I95" s="158">
        <v>40.329218106995917</v>
      </c>
      <c r="J95" s="28"/>
      <c r="K95" s="179">
        <v>1.0584137652202443</v>
      </c>
      <c r="L95" s="179">
        <v>0.65132645253029153</v>
      </c>
      <c r="M95" s="28"/>
      <c r="N95" s="28"/>
      <c r="O95" s="28"/>
      <c r="P95" s="36"/>
    </row>
    <row r="96" spans="1:16" ht="15.75">
      <c r="A96" s="10"/>
      <c r="B96" s="10" t="s">
        <v>128</v>
      </c>
      <c r="D96" s="157">
        <v>28.107432854465959</v>
      </c>
      <c r="E96" s="157">
        <v>32.233223322332229</v>
      </c>
      <c r="F96" s="157">
        <v>28.42377260981911</v>
      </c>
      <c r="G96" s="157">
        <v>26.61024917724496</v>
      </c>
      <c r="H96" s="157">
        <v>27.879642689233673</v>
      </c>
      <c r="I96" s="157">
        <v>32.886597938144327</v>
      </c>
      <c r="J96" s="28"/>
      <c r="K96" s="156">
        <v>4.102970276814073</v>
      </c>
      <c r="L96" s="156">
        <v>5.0069552489106535</v>
      </c>
      <c r="M96" s="28"/>
      <c r="N96" s="28"/>
      <c r="O96" s="28"/>
      <c r="P96" s="36"/>
    </row>
    <row r="97" spans="1:16" ht="15.75">
      <c r="A97" s="10"/>
      <c r="B97" s="5" t="s">
        <v>129</v>
      </c>
      <c r="D97" s="158">
        <v>16.890080428954427</v>
      </c>
      <c r="E97" s="158">
        <v>33.634992458521857</v>
      </c>
      <c r="F97" s="158">
        <v>24.948453608247426</v>
      </c>
      <c r="G97" s="158">
        <v>21.599999999999998</v>
      </c>
      <c r="H97" s="158">
        <v>14.440433212996387</v>
      </c>
      <c r="I97" s="158">
        <v>16.914498141263934</v>
      </c>
      <c r="J97" s="28"/>
      <c r="K97" s="179">
        <v>-5.3764227829143927</v>
      </c>
      <c r="L97" s="179">
        <v>2.4740649282675466</v>
      </c>
      <c r="M97" s="180"/>
      <c r="N97" s="28"/>
      <c r="O97" s="28"/>
      <c r="P97" s="36"/>
    </row>
    <row r="98" spans="1:16" ht="15.75">
      <c r="A98" s="10"/>
      <c r="B98" s="43" t="s">
        <v>130</v>
      </c>
      <c r="D98" s="158">
        <v>36.604774535809</v>
      </c>
      <c r="E98" s="158">
        <v>59.099437148217682</v>
      </c>
      <c r="F98" s="158">
        <v>43.719090009891239</v>
      </c>
      <c r="G98" s="158">
        <v>43.452380952380963</v>
      </c>
      <c r="H98" s="158">
        <v>45.854483925549935</v>
      </c>
      <c r="I98" s="158">
        <v>40.418118466899003</v>
      </c>
      <c r="J98" s="28"/>
      <c r="K98" s="179">
        <v>-5.1981229991448501</v>
      </c>
      <c r="L98" s="179">
        <v>-5.4363654586509327</v>
      </c>
      <c r="M98" s="180"/>
      <c r="N98" s="28"/>
      <c r="O98" s="28"/>
      <c r="P98" s="36"/>
    </row>
    <row r="99" spans="1:16" ht="15.75">
      <c r="A99" s="10"/>
      <c r="B99" s="5" t="s">
        <v>131</v>
      </c>
      <c r="D99" s="158">
        <v>15.554072096128163</v>
      </c>
      <c r="E99" s="158">
        <v>32.117437722419929</v>
      </c>
      <c r="F99" s="158">
        <v>25.434782608695617</v>
      </c>
      <c r="G99" s="158">
        <v>16.463414634146339</v>
      </c>
      <c r="H99" s="158">
        <v>21.958174904942965</v>
      </c>
      <c r="I99" s="158">
        <v>26.681870011402488</v>
      </c>
      <c r="J99" s="28"/>
      <c r="K99" s="179">
        <v>4.9472827595738629</v>
      </c>
      <c r="L99" s="179">
        <v>4.7236951064595232</v>
      </c>
      <c r="M99" s="180"/>
      <c r="N99" s="28"/>
      <c r="O99" s="28"/>
      <c r="P99" s="36"/>
    </row>
    <row r="100" spans="1:16" ht="15.75">
      <c r="A100" s="10"/>
      <c r="B100" s="5" t="s">
        <v>132</v>
      </c>
      <c r="D100" s="158">
        <v>22.018348623853214</v>
      </c>
      <c r="E100" s="158">
        <v>30.487804878048792</v>
      </c>
      <c r="F100" s="158">
        <v>22.58064516129032</v>
      </c>
      <c r="G100" s="158">
        <v>13.793103448275865</v>
      </c>
      <c r="H100" s="158">
        <v>26.495726495726512</v>
      </c>
      <c r="I100" s="158">
        <v>29.870129870129862</v>
      </c>
      <c r="J100" s="28"/>
      <c r="K100" s="179">
        <v>7.2395689416965858</v>
      </c>
      <c r="L100" s="179">
        <v>3.3744033744033501</v>
      </c>
      <c r="M100" s="180"/>
      <c r="N100" s="28"/>
      <c r="O100" s="28"/>
      <c r="P100" s="36"/>
    </row>
    <row r="101" spans="1:16" ht="15.75">
      <c r="A101" s="10"/>
      <c r="B101" s="10" t="s">
        <v>133</v>
      </c>
      <c r="D101" s="157">
        <v>22.876004592422493</v>
      </c>
      <c r="E101" s="157">
        <v>42.214650766609893</v>
      </c>
      <c r="F101" s="157">
        <v>32.602630530091673</v>
      </c>
      <c r="G101" s="157">
        <v>27.765089722675366</v>
      </c>
      <c r="H101" s="157">
        <v>30.430292598967302</v>
      </c>
      <c r="I101" s="157">
        <v>30.732425469267582</v>
      </c>
      <c r="J101" s="28"/>
      <c r="K101" s="156">
        <v>-7.0366851849346546E-2</v>
      </c>
      <c r="L101" s="156">
        <v>0.30213287030028013</v>
      </c>
      <c r="M101" s="28"/>
      <c r="N101" s="28"/>
      <c r="O101" s="28"/>
      <c r="P101" s="36"/>
    </row>
    <row r="102" spans="1:16" ht="15.75">
      <c r="A102" s="10"/>
      <c r="B102" s="5" t="s">
        <v>134</v>
      </c>
      <c r="D102" s="158">
        <v>13.18181818181818</v>
      </c>
      <c r="E102" s="158">
        <v>26.353790613718402</v>
      </c>
      <c r="F102" s="158">
        <v>10.963455149501655</v>
      </c>
      <c r="G102" s="158">
        <v>23.768115942029002</v>
      </c>
      <c r="H102" s="158">
        <v>18.849840255591072</v>
      </c>
      <c r="I102" s="158">
        <v>23.940149625935145</v>
      </c>
      <c r="J102" s="28"/>
      <c r="K102" s="179">
        <v>5.7420589338110375</v>
      </c>
      <c r="L102" s="179">
        <v>5.0903093703440732</v>
      </c>
      <c r="M102" s="28"/>
      <c r="N102" s="28"/>
      <c r="O102" s="28"/>
      <c r="P102" s="36"/>
    </row>
    <row r="103" spans="1:16" ht="15.75">
      <c r="A103" s="10"/>
      <c r="B103" s="5" t="s">
        <v>135</v>
      </c>
      <c r="D103" s="158">
        <v>22.499999999999979</v>
      </c>
      <c r="E103" s="158">
        <v>31.462741490340356</v>
      </c>
      <c r="F103" s="158">
        <v>21.521268925739037</v>
      </c>
      <c r="G103" s="158">
        <v>20.315309085880251</v>
      </c>
      <c r="H103" s="158">
        <v>21.766607877718965</v>
      </c>
      <c r="I103" s="158">
        <v>21.805170147509855</v>
      </c>
      <c r="J103" s="28"/>
      <c r="K103" s="179">
        <v>-1.3753005403720451</v>
      </c>
      <c r="L103" s="179">
        <v>3.8562269790890724E-2</v>
      </c>
      <c r="M103" s="28"/>
      <c r="N103" s="28"/>
      <c r="O103" s="28"/>
      <c r="P103" s="36"/>
    </row>
    <row r="104" spans="1:16" ht="15.75">
      <c r="A104" s="10"/>
      <c r="B104" s="5" t="s">
        <v>136</v>
      </c>
      <c r="D104" s="158">
        <v>64.585563087168481</v>
      </c>
      <c r="E104" s="158">
        <v>79.19933966157663</v>
      </c>
      <c r="F104" s="158">
        <v>57.968892955169224</v>
      </c>
      <c r="G104" s="158">
        <v>53.396610169491574</v>
      </c>
      <c r="H104" s="158">
        <v>47.612612612612502</v>
      </c>
      <c r="I104" s="158">
        <v>49.711842349879177</v>
      </c>
      <c r="J104" s="28"/>
      <c r="K104" s="179">
        <v>-9.1959489296061463</v>
      </c>
      <c r="L104" s="179">
        <v>2.0992297372666755</v>
      </c>
      <c r="M104" s="28"/>
      <c r="N104" s="28"/>
      <c r="O104" s="28"/>
      <c r="P104" s="36"/>
    </row>
    <row r="105" spans="1:16" ht="15.75">
      <c r="A105" s="10"/>
      <c r="B105" s="43" t="s">
        <v>137</v>
      </c>
      <c r="D105" s="158">
        <v>33.104284559417948</v>
      </c>
      <c r="E105" s="158">
        <v>31.07744107744103</v>
      </c>
      <c r="F105" s="158">
        <v>17.097264437689986</v>
      </c>
      <c r="G105" s="158">
        <v>18.488866649987511</v>
      </c>
      <c r="H105" s="158">
        <v>15.418502202643166</v>
      </c>
      <c r="I105" s="158">
        <v>18.816388467374804</v>
      </c>
      <c r="J105" s="28"/>
      <c r="K105" s="179">
        <v>-2.8488475841273413</v>
      </c>
      <c r="L105" s="179">
        <v>3.3978862647316372</v>
      </c>
      <c r="M105" s="28"/>
      <c r="N105" s="28"/>
      <c r="O105" s="28"/>
      <c r="P105" s="36"/>
    </row>
    <row r="106" spans="1:16" ht="16.5" thickBot="1">
      <c r="A106" s="10"/>
      <c r="B106" s="43" t="s">
        <v>138</v>
      </c>
      <c r="D106" s="158">
        <v>31.334392374900698</v>
      </c>
      <c r="E106" s="158">
        <v>40.752972258916806</v>
      </c>
      <c r="F106" s="158">
        <v>35.962280325760794</v>
      </c>
      <c r="G106" s="158">
        <v>27.447023208879926</v>
      </c>
      <c r="H106" s="158">
        <v>32.107023411371202</v>
      </c>
      <c r="I106" s="158">
        <v>36.75995694294938</v>
      </c>
      <c r="J106" s="28"/>
      <c r="K106" s="179">
        <v>2.5943627773552151</v>
      </c>
      <c r="L106" s="179">
        <v>4.6529335315781779</v>
      </c>
      <c r="M106" s="28"/>
      <c r="N106" s="28"/>
      <c r="O106" s="28"/>
      <c r="P106" s="36"/>
    </row>
    <row r="107" spans="1:16" ht="15.75" thickTop="1">
      <c r="A107" s="32"/>
      <c r="B107" s="32"/>
      <c r="C107" s="32"/>
      <c r="D107" s="41"/>
      <c r="E107" s="41"/>
      <c r="F107" s="41"/>
      <c r="G107" s="41"/>
      <c r="H107" s="41"/>
      <c r="I107" s="41"/>
      <c r="J107" s="41"/>
      <c r="K107" s="41"/>
      <c r="L107" s="41"/>
      <c r="M107" s="41"/>
      <c r="N107" s="43"/>
      <c r="O107" s="43"/>
      <c r="P107" s="4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66"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1EA23-09A6-47BC-A860-3B24CB6D1CF2}">
  <dimension ref="A1:R62"/>
  <sheetViews>
    <sheetView view="pageBreakPreview" zoomScaleNormal="75" zoomScaleSheetLayoutView="100" workbookViewId="0">
      <selection activeCell="L24" sqref="L24"/>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6640625" style="5" customWidth="1"/>
    <col min="14" max="15" width="9.33203125" style="5" customWidth="1"/>
    <col min="16" max="16" width="1.77734375" style="5" customWidth="1"/>
    <col min="17" max="17" width="12" style="5" customWidth="1"/>
    <col min="18" max="16384" width="8.77734375" style="5"/>
  </cols>
  <sheetData>
    <row r="1" spans="1:18" ht="32.25" customHeight="1">
      <c r="A1" s="11" t="s">
        <v>148</v>
      </c>
      <c r="B1" s="14"/>
      <c r="C1" s="14"/>
      <c r="D1" s="14"/>
      <c r="E1" s="14"/>
      <c r="F1" s="14"/>
      <c r="G1" s="14"/>
      <c r="H1" s="14"/>
      <c r="I1" s="14"/>
      <c r="J1" s="14"/>
      <c r="K1" s="14"/>
      <c r="L1" s="14"/>
      <c r="M1" s="14"/>
      <c r="N1" s="14"/>
      <c r="O1" s="14"/>
      <c r="P1" s="14"/>
    </row>
    <row r="2" spans="1:18" ht="10.5" customHeight="1">
      <c r="B2" s="33"/>
      <c r="C2" s="33"/>
      <c r="D2" s="33"/>
      <c r="E2" s="33"/>
      <c r="F2" s="33"/>
      <c r="G2" s="33"/>
    </row>
    <row r="3" spans="1:18" ht="18">
      <c r="A3" s="18" t="s">
        <v>140</v>
      </c>
      <c r="B3" s="19"/>
      <c r="C3" s="19"/>
      <c r="D3" s="19"/>
      <c r="E3" s="19"/>
      <c r="F3" s="19"/>
      <c r="G3" s="19"/>
      <c r="H3" s="19"/>
      <c r="I3" s="19"/>
      <c r="J3" s="19"/>
      <c r="K3" s="19"/>
      <c r="L3" s="19"/>
      <c r="M3" s="19"/>
      <c r="N3" s="19"/>
      <c r="O3" s="19"/>
      <c r="P3" s="19"/>
    </row>
    <row r="4" spans="1:18" ht="18">
      <c r="A4" s="45" t="s">
        <v>145</v>
      </c>
      <c r="B4" s="19"/>
      <c r="C4" s="19"/>
      <c r="D4" s="19"/>
      <c r="E4" s="19"/>
      <c r="F4" s="19"/>
      <c r="G4" s="19"/>
      <c r="H4" s="19"/>
      <c r="I4" s="19"/>
      <c r="J4" s="19"/>
      <c r="K4" s="19"/>
      <c r="L4" s="19"/>
      <c r="M4" s="19"/>
      <c r="N4" s="19"/>
      <c r="O4" s="19"/>
      <c r="P4" s="19"/>
    </row>
    <row r="5" spans="1:18" ht="15.75">
      <c r="A5" s="46" t="s">
        <v>451</v>
      </c>
      <c r="B5" s="19"/>
      <c r="C5" s="19"/>
      <c r="D5" s="19"/>
      <c r="E5" s="19"/>
      <c r="F5" s="19"/>
      <c r="G5" s="19"/>
      <c r="H5" s="19"/>
      <c r="I5" s="19"/>
      <c r="J5" s="19"/>
      <c r="K5" s="19"/>
      <c r="L5" s="19"/>
      <c r="M5" s="19"/>
      <c r="N5" s="19"/>
      <c r="O5" s="19"/>
      <c r="P5" s="19"/>
    </row>
    <row r="7" spans="1:18" ht="15.75">
      <c r="A7" s="10" t="s">
        <v>31</v>
      </c>
      <c r="B7" s="10"/>
      <c r="C7" s="10"/>
      <c r="D7" s="22" t="s">
        <v>16</v>
      </c>
      <c r="E7" s="22"/>
      <c r="F7" s="22"/>
      <c r="G7" s="22"/>
      <c r="H7" s="22"/>
      <c r="I7" s="22"/>
      <c r="J7" s="22"/>
      <c r="K7" s="22" t="s">
        <v>54</v>
      </c>
      <c r="L7" s="22"/>
      <c r="M7" s="22"/>
      <c r="N7" s="22" t="s">
        <v>56</v>
      </c>
      <c r="O7" s="22"/>
      <c r="P7" s="22"/>
    </row>
    <row r="8" spans="1:18">
      <c r="D8" s="23"/>
      <c r="E8" s="23"/>
      <c r="F8" s="23"/>
      <c r="G8" s="23"/>
      <c r="H8" s="23"/>
      <c r="I8" s="23"/>
      <c r="J8" s="20"/>
      <c r="K8" s="23"/>
      <c r="L8" s="23"/>
      <c r="M8" s="20"/>
      <c r="N8" s="23"/>
      <c r="O8" s="23"/>
      <c r="P8" s="20"/>
    </row>
    <row r="9" spans="1:18" ht="15.75">
      <c r="A9" s="34"/>
      <c r="B9" s="34"/>
      <c r="D9" s="57" t="s">
        <v>48</v>
      </c>
      <c r="E9" s="57" t="s">
        <v>49</v>
      </c>
      <c r="F9" s="57" t="s">
        <v>18</v>
      </c>
      <c r="G9" s="57" t="s">
        <v>19</v>
      </c>
      <c r="H9" s="57" t="s">
        <v>52</v>
      </c>
      <c r="I9" s="57" t="s">
        <v>53</v>
      </c>
      <c r="J9" s="26"/>
      <c r="K9" s="26" t="s">
        <v>46</v>
      </c>
      <c r="L9" s="26" t="s">
        <v>55</v>
      </c>
      <c r="M9" s="26"/>
      <c r="N9" s="360" t="s">
        <v>46</v>
      </c>
      <c r="O9" s="360" t="s">
        <v>55</v>
      </c>
      <c r="P9" s="72"/>
    </row>
    <row r="10" spans="1:18" ht="15.75">
      <c r="D10" s="62"/>
      <c r="E10" s="62"/>
      <c r="F10" s="62"/>
      <c r="G10" s="62"/>
      <c r="H10" s="62"/>
      <c r="I10" s="62"/>
      <c r="J10" s="64"/>
      <c r="K10" s="64"/>
      <c r="L10" s="64"/>
      <c r="M10" s="64"/>
      <c r="N10" s="65"/>
      <c r="O10" s="65"/>
    </row>
    <row r="11" spans="1:18" ht="15.75">
      <c r="A11" s="10" t="s">
        <v>144</v>
      </c>
      <c r="D11" s="80">
        <v>12416.000000000007</v>
      </c>
      <c r="E11" s="80">
        <v>10031.999999999989</v>
      </c>
      <c r="F11" s="80">
        <v>11415.999999999987</v>
      </c>
      <c r="G11" s="80">
        <v>11499.999999999989</v>
      </c>
      <c r="H11" s="80">
        <v>11191.999999999973</v>
      </c>
      <c r="I11" s="80">
        <v>10385.999999999982</v>
      </c>
      <c r="J11" s="28"/>
      <c r="K11" s="28">
        <v>-805.99999999999091</v>
      </c>
      <c r="L11" s="68">
        <v>-7.2015725518226645</v>
      </c>
      <c r="M11" s="28"/>
      <c r="N11" s="361">
        <v>-925.20000000000618</v>
      </c>
      <c r="O11" s="362">
        <v>-8.1795035009548656</v>
      </c>
      <c r="P11" s="35"/>
    </row>
    <row r="12" spans="1:18" ht="15.75">
      <c r="A12" s="10"/>
      <c r="B12" s="5" t="s">
        <v>141</v>
      </c>
      <c r="D12" s="36">
        <v>750.99999999999989</v>
      </c>
      <c r="E12" s="36">
        <v>638.99999999999989</v>
      </c>
      <c r="F12" s="36">
        <v>741.99999999999977</v>
      </c>
      <c r="G12" s="36">
        <v>768.00000000000045</v>
      </c>
      <c r="H12" s="36">
        <v>766.00000000000045</v>
      </c>
      <c r="I12" s="168">
        <v>635</v>
      </c>
      <c r="J12" s="28"/>
      <c r="K12" s="28">
        <v>-131.00000000000045</v>
      </c>
      <c r="L12" s="68">
        <v>-17.101827676240262</v>
      </c>
      <c r="M12" s="28"/>
      <c r="N12" s="361">
        <v>-98.200000000000045</v>
      </c>
      <c r="O12" s="362">
        <v>-13.393344244408084</v>
      </c>
      <c r="P12" s="37"/>
      <c r="R12" s="161"/>
    </row>
    <row r="13" spans="1:18" ht="15.75">
      <c r="A13" s="10"/>
      <c r="B13" s="43" t="s">
        <v>142</v>
      </c>
      <c r="D13" s="36">
        <v>10986.000000000007</v>
      </c>
      <c r="E13" s="36">
        <v>8624.9999999999891</v>
      </c>
      <c r="F13" s="36">
        <v>9783.9999999999873</v>
      </c>
      <c r="G13" s="36">
        <v>9895.9999999999891</v>
      </c>
      <c r="H13" s="36">
        <v>9550.9999999999745</v>
      </c>
      <c r="I13" s="168">
        <v>9034.9999999999818</v>
      </c>
      <c r="J13" s="28"/>
      <c r="K13" s="28">
        <v>-515.99999999999272</v>
      </c>
      <c r="L13" s="68">
        <v>-5.402575646529101</v>
      </c>
      <c r="M13" s="28"/>
      <c r="N13" s="361">
        <v>-733.40000000000691</v>
      </c>
      <c r="O13" s="362">
        <v>-7.5078825600918009</v>
      </c>
      <c r="P13" s="37"/>
      <c r="R13" s="161"/>
    </row>
    <row r="14" spans="1:18" ht="15.75">
      <c r="A14" s="10"/>
      <c r="B14" s="43" t="s">
        <v>118</v>
      </c>
      <c r="D14" s="36">
        <v>6</v>
      </c>
      <c r="E14" s="36">
        <v>10</v>
      </c>
      <c r="F14" s="36">
        <v>16</v>
      </c>
      <c r="G14" s="36">
        <v>5</v>
      </c>
      <c r="H14" s="36">
        <v>7</v>
      </c>
      <c r="I14" s="168">
        <v>11</v>
      </c>
      <c r="J14" s="28"/>
      <c r="K14" s="28">
        <v>4</v>
      </c>
      <c r="L14" s="68">
        <v>57.142857142857139</v>
      </c>
      <c r="M14" s="28"/>
      <c r="N14" s="361">
        <v>2.1999999999999993</v>
      </c>
      <c r="O14" s="362">
        <v>25</v>
      </c>
      <c r="P14" s="37"/>
      <c r="R14" s="161"/>
    </row>
    <row r="15" spans="1:18" ht="15.75">
      <c r="A15" s="10"/>
      <c r="B15" s="5" t="s">
        <v>119</v>
      </c>
      <c r="D15" s="36">
        <v>650.99999999999955</v>
      </c>
      <c r="E15" s="36">
        <v>728.00000000000011</v>
      </c>
      <c r="F15" s="36">
        <v>857</v>
      </c>
      <c r="G15" s="36">
        <v>816.99999999999943</v>
      </c>
      <c r="H15" s="36">
        <v>849.99999999999841</v>
      </c>
      <c r="I15" s="168">
        <v>665.00000000000023</v>
      </c>
      <c r="J15" s="28"/>
      <c r="K15" s="28">
        <v>-184.99999999999818</v>
      </c>
      <c r="L15" s="68">
        <v>-21.764705882352757</v>
      </c>
      <c r="M15" s="28"/>
      <c r="N15" s="361">
        <v>-115.59999999999923</v>
      </c>
      <c r="O15" s="362">
        <v>-14.809121188829025</v>
      </c>
      <c r="P15" s="37"/>
      <c r="R15" s="161"/>
    </row>
    <row r="16" spans="1:18" ht="16.5" thickBot="1">
      <c r="A16" s="10"/>
      <c r="B16" s="5" t="s">
        <v>143</v>
      </c>
      <c r="D16" s="36">
        <v>22.000000000000004</v>
      </c>
      <c r="E16" s="36">
        <v>30.000000000000004</v>
      </c>
      <c r="F16" s="36">
        <v>17</v>
      </c>
      <c r="G16" s="36">
        <v>14</v>
      </c>
      <c r="H16" s="36">
        <v>18</v>
      </c>
      <c r="I16" s="168">
        <v>40</v>
      </c>
      <c r="J16" s="28"/>
      <c r="K16" s="28">
        <v>22</v>
      </c>
      <c r="L16" s="68">
        <v>122.22222222222223</v>
      </c>
      <c r="M16" s="28"/>
      <c r="N16" s="361">
        <v>19.8</v>
      </c>
      <c r="O16" s="362">
        <v>98.019801980198025</v>
      </c>
      <c r="P16" s="37"/>
      <c r="R16" s="161"/>
    </row>
    <row r="17" spans="1:16" ht="16.5" thickTop="1">
      <c r="A17" s="75"/>
      <c r="B17" s="32"/>
      <c r="C17" s="32"/>
      <c r="D17" s="76"/>
      <c r="E17" s="76"/>
      <c r="F17" s="76"/>
      <c r="G17" s="76"/>
      <c r="H17" s="76"/>
      <c r="I17" s="76"/>
      <c r="J17" s="77"/>
      <c r="K17" s="77"/>
      <c r="L17" s="77"/>
      <c r="M17" s="77"/>
      <c r="N17" s="78"/>
      <c r="O17" s="78"/>
      <c r="P17" s="37"/>
    </row>
    <row r="18" spans="1:16" ht="15.75">
      <c r="A18" s="10" t="s">
        <v>31</v>
      </c>
      <c r="B18" s="10"/>
      <c r="C18" s="10"/>
      <c r="D18" s="22" t="s">
        <v>50</v>
      </c>
      <c r="E18" s="22"/>
      <c r="F18" s="22"/>
      <c r="G18" s="22"/>
      <c r="H18" s="22"/>
      <c r="I18" s="22"/>
      <c r="J18" s="22"/>
      <c r="L18" s="59"/>
      <c r="M18" s="22"/>
      <c r="N18" s="22"/>
      <c r="O18" s="22"/>
      <c r="P18" s="22"/>
    </row>
    <row r="19" spans="1:16" ht="15.75">
      <c r="D19" s="23"/>
      <c r="E19" s="23"/>
      <c r="F19" s="23"/>
      <c r="G19" s="23"/>
      <c r="H19" s="23"/>
      <c r="I19" s="245"/>
      <c r="J19" s="20"/>
      <c r="L19" s="59"/>
      <c r="M19" s="20"/>
      <c r="N19" s="20"/>
      <c r="O19" s="20"/>
      <c r="P19" s="20"/>
    </row>
    <row r="20" spans="1:16" ht="15.75">
      <c r="A20" s="34"/>
      <c r="B20" s="34"/>
      <c r="D20" s="57" t="s">
        <v>48</v>
      </c>
      <c r="E20" s="57" t="s">
        <v>49</v>
      </c>
      <c r="F20" s="57" t="s">
        <v>18</v>
      </c>
      <c r="G20" s="57" t="s">
        <v>19</v>
      </c>
      <c r="H20" s="57" t="s">
        <v>52</v>
      </c>
      <c r="I20" s="57" t="s">
        <v>53</v>
      </c>
      <c r="J20" s="26"/>
      <c r="L20" s="59"/>
      <c r="M20" s="71"/>
      <c r="N20" s="71"/>
      <c r="O20" s="71"/>
      <c r="P20" s="72"/>
    </row>
    <row r="21" spans="1:16" ht="15.75">
      <c r="D21" s="62"/>
      <c r="E21" s="62"/>
      <c r="F21" s="62"/>
      <c r="G21" s="62"/>
      <c r="H21" s="62"/>
      <c r="I21" s="62"/>
      <c r="J21" s="64"/>
      <c r="L21" s="59"/>
      <c r="M21" s="64"/>
      <c r="N21" s="64"/>
      <c r="O21" s="64"/>
      <c r="P21" s="56"/>
    </row>
    <row r="22" spans="1:16" ht="15.75">
      <c r="A22" s="10" t="s">
        <v>144</v>
      </c>
      <c r="D22" s="66" t="s">
        <v>311</v>
      </c>
      <c r="E22" s="157">
        <v>-19.201030927835177</v>
      </c>
      <c r="F22" s="157">
        <v>13.795853269537474</v>
      </c>
      <c r="G22" s="157">
        <v>0.7358093903293792</v>
      </c>
      <c r="H22" s="157">
        <v>-2.6782608695653636</v>
      </c>
      <c r="I22" s="157">
        <v>-7.2015725518226645</v>
      </c>
      <c r="J22" s="28"/>
      <c r="L22" s="59"/>
      <c r="M22" s="28"/>
      <c r="N22" s="28"/>
      <c r="O22" s="28"/>
      <c r="P22" s="52"/>
    </row>
    <row r="23" spans="1:16" ht="15.75">
      <c r="A23" s="10"/>
      <c r="B23" s="5" t="s">
        <v>141</v>
      </c>
      <c r="D23" s="67" t="s">
        <v>311</v>
      </c>
      <c r="E23" s="158">
        <v>-14.913448735019969</v>
      </c>
      <c r="F23" s="158">
        <v>16.118935837245687</v>
      </c>
      <c r="G23" s="158">
        <v>3.5040431266847349</v>
      </c>
      <c r="H23" s="158">
        <v>-0.26041666666665719</v>
      </c>
      <c r="I23" s="158">
        <v>-17.101827676240262</v>
      </c>
      <c r="J23" s="28"/>
      <c r="L23" s="59"/>
      <c r="M23" s="28"/>
      <c r="N23" s="28"/>
      <c r="O23" s="28"/>
      <c r="P23" s="36"/>
    </row>
    <row r="24" spans="1:16" ht="15.75">
      <c r="A24" s="10"/>
      <c r="B24" s="5" t="s">
        <v>142</v>
      </c>
      <c r="D24" s="67" t="s">
        <v>311</v>
      </c>
      <c r="E24" s="158">
        <v>-21.490988530857607</v>
      </c>
      <c r="F24" s="158">
        <v>13.437681159420279</v>
      </c>
      <c r="G24" s="158">
        <v>1.1447260834014799</v>
      </c>
      <c r="H24" s="158">
        <v>-3.486257073565227</v>
      </c>
      <c r="I24" s="158">
        <v>-5.402575646529101</v>
      </c>
      <c r="J24" s="28"/>
      <c r="L24" s="59"/>
      <c r="M24" s="28"/>
      <c r="N24" s="28"/>
      <c r="O24" s="28"/>
      <c r="P24" s="36"/>
    </row>
    <row r="25" spans="1:16" ht="15.75">
      <c r="A25" s="10"/>
      <c r="B25" s="43" t="s">
        <v>118</v>
      </c>
      <c r="D25" s="67" t="s">
        <v>311</v>
      </c>
      <c r="E25" s="158">
        <v>66.666666666666686</v>
      </c>
      <c r="F25" s="158">
        <v>60</v>
      </c>
      <c r="G25" s="158">
        <v>-68.75</v>
      </c>
      <c r="H25" s="158">
        <v>40</v>
      </c>
      <c r="I25" s="158">
        <v>57.142857142857139</v>
      </c>
      <c r="J25" s="28"/>
      <c r="L25" s="59"/>
      <c r="M25" s="28"/>
      <c r="N25" s="28"/>
      <c r="O25" s="28"/>
      <c r="P25" s="36"/>
    </row>
    <row r="26" spans="1:16" ht="15.75">
      <c r="A26" s="10"/>
      <c r="B26" s="5" t="s">
        <v>119</v>
      </c>
      <c r="D26" s="67" t="s">
        <v>311</v>
      </c>
      <c r="E26" s="158">
        <v>11.827956989247411</v>
      </c>
      <c r="F26" s="158">
        <v>17.719780219780205</v>
      </c>
      <c r="G26" s="158">
        <v>-4.6674445740957538</v>
      </c>
      <c r="H26" s="158">
        <v>4.0391676866583737</v>
      </c>
      <c r="I26" s="158">
        <v>-21.764705882352757</v>
      </c>
      <c r="J26" s="28"/>
      <c r="L26" s="59"/>
      <c r="M26" s="28"/>
      <c r="N26" s="28"/>
      <c r="O26" s="28"/>
      <c r="P26" s="36"/>
    </row>
    <row r="27" spans="1:16" ht="15.75">
      <c r="A27" s="10"/>
      <c r="B27" s="5" t="s">
        <v>143</v>
      </c>
      <c r="D27" s="67" t="s">
        <v>311</v>
      </c>
      <c r="E27" s="158">
        <v>36.363636363636346</v>
      </c>
      <c r="F27" s="158">
        <v>-43.333333333333336</v>
      </c>
      <c r="G27" s="158">
        <v>-17.64705882352942</v>
      </c>
      <c r="H27" s="158">
        <v>28.571428571428584</v>
      </c>
      <c r="I27" s="158">
        <v>122.22222222222223</v>
      </c>
      <c r="J27" s="28"/>
      <c r="L27" s="59"/>
      <c r="M27" s="28"/>
      <c r="N27" s="28"/>
      <c r="O27" s="28"/>
      <c r="P27" s="36"/>
    </row>
    <row r="28" spans="1:16" ht="15.75">
      <c r="A28" s="38"/>
      <c r="B28" s="39"/>
      <c r="C28" s="39"/>
      <c r="D28" s="58"/>
      <c r="E28" s="58"/>
      <c r="F28" s="58"/>
      <c r="G28" s="58"/>
      <c r="H28" s="58"/>
      <c r="I28" s="58"/>
      <c r="J28" s="40"/>
      <c r="L28" s="59"/>
      <c r="M28" s="74"/>
      <c r="N28" s="74"/>
      <c r="O28" s="74"/>
      <c r="P28" s="37"/>
    </row>
    <row r="29" spans="1:16" ht="15.75">
      <c r="A29" s="10" t="s">
        <v>31</v>
      </c>
      <c r="B29" s="10"/>
      <c r="C29" s="10"/>
      <c r="D29" s="22" t="s">
        <v>17</v>
      </c>
      <c r="E29" s="22"/>
      <c r="F29" s="22"/>
      <c r="G29" s="22"/>
      <c r="H29" s="22"/>
      <c r="I29" s="22"/>
      <c r="J29" s="22"/>
      <c r="L29" s="59"/>
      <c r="M29" s="74"/>
      <c r="N29" s="74"/>
      <c r="O29" s="22"/>
      <c r="P29" s="22"/>
    </row>
    <row r="30" spans="1:16" ht="15.75">
      <c r="D30" s="23"/>
      <c r="E30" s="23"/>
      <c r="F30" s="23"/>
      <c r="G30" s="23"/>
      <c r="H30" s="23"/>
      <c r="I30" s="245"/>
      <c r="J30" s="20"/>
      <c r="L30" s="59"/>
      <c r="M30" s="74"/>
      <c r="N30" s="74"/>
      <c r="O30" s="20"/>
      <c r="P30" s="20"/>
    </row>
    <row r="31" spans="1:16" ht="15.75">
      <c r="A31" s="34"/>
      <c r="B31" s="34"/>
      <c r="D31" s="57" t="s">
        <v>48</v>
      </c>
      <c r="E31" s="57" t="s">
        <v>49</v>
      </c>
      <c r="F31" s="57" t="s">
        <v>18</v>
      </c>
      <c r="G31" s="57" t="s">
        <v>19</v>
      </c>
      <c r="H31" s="57" t="s">
        <v>52</v>
      </c>
      <c r="I31" s="57" t="s">
        <v>53</v>
      </c>
      <c r="J31" s="26"/>
      <c r="L31" s="59"/>
      <c r="M31" s="74"/>
      <c r="N31" s="74"/>
      <c r="O31" s="73"/>
      <c r="P31" s="72"/>
    </row>
    <row r="32" spans="1:16" ht="15.75">
      <c r="D32" s="62"/>
      <c r="E32" s="62"/>
      <c r="F32" s="62"/>
      <c r="G32" s="62"/>
      <c r="H32" s="62"/>
      <c r="I32" s="62"/>
      <c r="J32" s="27"/>
      <c r="L32" s="59"/>
      <c r="M32" s="74"/>
      <c r="N32" s="74"/>
      <c r="O32" s="65"/>
    </row>
    <row r="33" spans="1:16" ht="15.75">
      <c r="A33" s="10" t="s">
        <v>144</v>
      </c>
      <c r="D33" s="157">
        <v>22.726191129903185</v>
      </c>
      <c r="E33" s="157">
        <v>18.35345773874861</v>
      </c>
      <c r="F33" s="157">
        <v>20.832496943374856</v>
      </c>
      <c r="G33" s="157">
        <v>21.109826165170606</v>
      </c>
      <c r="H33" s="157">
        <v>20.544449951355567</v>
      </c>
      <c r="I33" s="157">
        <v>19.0649264827358</v>
      </c>
      <c r="J33" s="28"/>
      <c r="L33" s="59"/>
      <c r="M33" s="74"/>
      <c r="N33" s="74"/>
      <c r="O33" s="28"/>
      <c r="P33" s="35"/>
    </row>
    <row r="34" spans="1:16" ht="15.75">
      <c r="A34" s="10"/>
      <c r="B34" s="5" t="s">
        <v>141</v>
      </c>
      <c r="D34" s="158">
        <v>1.3746270569069974</v>
      </c>
      <c r="E34" s="158">
        <v>1.169045005488474</v>
      </c>
      <c r="F34" s="158">
        <v>1.354039307286629</v>
      </c>
      <c r="G34" s="158">
        <v>1.4097692604218304</v>
      </c>
      <c r="H34" s="158">
        <v>1.4060979863061482</v>
      </c>
      <c r="I34" s="158">
        <v>1.1656295317289866</v>
      </c>
      <c r="J34" s="28"/>
      <c r="L34" s="59"/>
      <c r="M34" s="74"/>
      <c r="N34" s="74"/>
      <c r="O34" s="28"/>
      <c r="P34" s="37"/>
    </row>
    <row r="35" spans="1:16" ht="15.75">
      <c r="A35" s="10"/>
      <c r="B35" s="5" t="s">
        <v>142</v>
      </c>
      <c r="D35" s="158">
        <v>20.108725495579606</v>
      </c>
      <c r="E35" s="158">
        <v>15.779363336992295</v>
      </c>
      <c r="F35" s="158">
        <v>17.85434040767165</v>
      </c>
      <c r="G35" s="158">
        <v>18.16546432439376</v>
      </c>
      <c r="H35" s="158">
        <v>17.532169539438616</v>
      </c>
      <c r="I35" s="158">
        <v>16.584980817592712</v>
      </c>
      <c r="J35" s="28"/>
      <c r="L35" s="59"/>
      <c r="M35" s="74"/>
      <c r="N35" s="74"/>
      <c r="O35" s="28"/>
      <c r="P35" s="37"/>
    </row>
    <row r="36" spans="1:16" ht="15.75">
      <c r="A36" s="10"/>
      <c r="B36" s="43" t="s">
        <v>118</v>
      </c>
      <c r="D36" s="158">
        <v>1.0982373290868158E-2</v>
      </c>
      <c r="E36" s="158">
        <v>1.8294914013904134E-2</v>
      </c>
      <c r="F36" s="158">
        <v>2.9197613095129471E-2</v>
      </c>
      <c r="G36" s="158">
        <v>9.1781852892046187E-3</v>
      </c>
      <c r="H36" s="158">
        <v>1.2849459404886465E-2</v>
      </c>
      <c r="I36" s="158">
        <v>2.0192007636250158E-2</v>
      </c>
      <c r="J36" s="28"/>
      <c r="L36" s="59"/>
      <c r="M36" s="74"/>
      <c r="N36" s="74"/>
      <c r="O36" s="28"/>
      <c r="P36" s="37"/>
    </row>
    <row r="37" spans="1:16" ht="15.75">
      <c r="A37" s="10"/>
      <c r="B37" s="5" t="s">
        <v>119</v>
      </c>
      <c r="D37" s="158">
        <v>1.1915875020591942</v>
      </c>
      <c r="E37" s="158">
        <v>1.331869740212221</v>
      </c>
      <c r="F37" s="158">
        <v>1.5638971514078723</v>
      </c>
      <c r="G37" s="158">
        <v>1.4997154762560336</v>
      </c>
      <c r="H37" s="158">
        <v>1.5602914991647823</v>
      </c>
      <c r="I37" s="158">
        <v>1.2206986434642146</v>
      </c>
      <c r="J37" s="28"/>
      <c r="L37" s="59"/>
      <c r="M37" s="74"/>
      <c r="N37" s="74"/>
      <c r="O37" s="28"/>
      <c r="P37" s="37"/>
    </row>
    <row r="38" spans="1:16" ht="15.75">
      <c r="A38" s="10"/>
      <c r="B38" s="5" t="s">
        <v>143</v>
      </c>
      <c r="D38" s="158">
        <v>4.026870206651658E-2</v>
      </c>
      <c r="E38" s="158">
        <v>5.4884742041712412E-2</v>
      </c>
      <c r="F38" s="158">
        <v>3.1022463913575066E-2</v>
      </c>
      <c r="G38" s="158">
        <v>2.569891880977293E-2</v>
      </c>
      <c r="H38" s="158">
        <v>3.3041467041136627E-2</v>
      </c>
      <c r="I38" s="158">
        <v>7.342548231363695E-2</v>
      </c>
      <c r="J38" s="28"/>
      <c r="L38" s="59"/>
      <c r="M38" s="74"/>
      <c r="N38" s="74"/>
      <c r="O38" s="28"/>
      <c r="P38" s="37"/>
    </row>
    <row r="39" spans="1:16" ht="15.75">
      <c r="A39" s="38"/>
      <c r="B39" s="39"/>
      <c r="C39" s="39"/>
      <c r="D39" s="40"/>
      <c r="E39" s="40"/>
      <c r="F39" s="40"/>
      <c r="G39" s="40"/>
      <c r="H39" s="40"/>
      <c r="I39" s="58"/>
      <c r="J39" s="40"/>
      <c r="L39" s="59"/>
      <c r="M39" s="74"/>
      <c r="N39" s="74"/>
      <c r="O39" s="74"/>
      <c r="P39" s="37"/>
    </row>
    <row r="40" spans="1:16" ht="15.75">
      <c r="A40" s="10"/>
      <c r="D40" s="74"/>
      <c r="E40" s="74"/>
      <c r="F40" s="74"/>
      <c r="G40" s="74"/>
      <c r="H40" s="74"/>
      <c r="I40" s="35"/>
      <c r="J40" s="74"/>
      <c r="K40" s="74"/>
      <c r="L40" s="74"/>
      <c r="M40" s="74"/>
      <c r="N40" s="74"/>
      <c r="O40" s="74"/>
      <c r="P40" s="37"/>
    </row>
    <row r="41" spans="1:16" ht="15.75">
      <c r="A41" s="10" t="s">
        <v>31</v>
      </c>
      <c r="D41" s="22" t="s">
        <v>21</v>
      </c>
      <c r="E41" s="31"/>
      <c r="F41" s="31"/>
      <c r="G41" s="31"/>
      <c r="H41" s="31"/>
      <c r="I41" s="22"/>
      <c r="J41" s="31"/>
      <c r="K41" s="31"/>
      <c r="L41" s="31"/>
      <c r="M41" s="31"/>
      <c r="N41" s="31"/>
      <c r="O41" s="31"/>
      <c r="P41" s="22"/>
    </row>
    <row r="42" spans="1:16" ht="15.75">
      <c r="D42" s="23"/>
      <c r="E42" s="23"/>
      <c r="F42" s="23"/>
      <c r="G42" s="23"/>
      <c r="H42" s="23"/>
      <c r="I42" s="245"/>
      <c r="J42" s="31"/>
      <c r="K42" s="31"/>
      <c r="L42" s="31"/>
      <c r="M42" s="31"/>
      <c r="N42" s="31"/>
      <c r="O42" s="31"/>
      <c r="P42" s="20"/>
    </row>
    <row r="43" spans="1:16" ht="15.75">
      <c r="A43" s="34"/>
      <c r="B43" s="34"/>
      <c r="D43" s="57" t="s">
        <v>48</v>
      </c>
      <c r="E43" s="57" t="s">
        <v>49</v>
      </c>
      <c r="F43" s="57" t="s">
        <v>18</v>
      </c>
      <c r="G43" s="57" t="s">
        <v>19</v>
      </c>
      <c r="H43" s="57" t="s">
        <v>52</v>
      </c>
      <c r="I43" s="57" t="s">
        <v>53</v>
      </c>
      <c r="J43" s="71"/>
      <c r="K43" s="71"/>
      <c r="L43" s="71"/>
      <c r="M43" s="71"/>
      <c r="N43" s="71"/>
      <c r="O43" s="71"/>
      <c r="P43" s="72"/>
    </row>
    <row r="44" spans="1:16" ht="15.75">
      <c r="D44" s="62"/>
      <c r="E44" s="62"/>
      <c r="F44" s="62"/>
      <c r="G44" s="62"/>
      <c r="H44" s="62"/>
      <c r="I44" s="62"/>
      <c r="J44" s="27"/>
      <c r="K44" s="27"/>
      <c r="L44" s="27"/>
      <c r="M44" s="27"/>
      <c r="N44" s="27"/>
      <c r="O44" s="27"/>
    </row>
    <row r="45" spans="1:16" ht="15.75">
      <c r="A45" s="10" t="s">
        <v>144</v>
      </c>
      <c r="D45" s="166">
        <v>3470.0000000000014</v>
      </c>
      <c r="E45" s="166">
        <v>3677.0000000000055</v>
      </c>
      <c r="F45" s="166">
        <v>3410.9999999999986</v>
      </c>
      <c r="G45" s="166">
        <v>3189</v>
      </c>
      <c r="H45" s="166">
        <v>3096.9999999999995</v>
      </c>
      <c r="I45" s="166">
        <v>3145.0000000000009</v>
      </c>
      <c r="J45" s="27"/>
      <c r="K45" s="27"/>
      <c r="L45" s="280"/>
      <c r="M45" s="27"/>
      <c r="N45" s="27"/>
      <c r="O45" s="27"/>
    </row>
    <row r="46" spans="1:16" ht="15.75">
      <c r="A46" s="10"/>
      <c r="B46" s="5" t="s">
        <v>141</v>
      </c>
      <c r="D46" s="167">
        <v>180.99999999999994</v>
      </c>
      <c r="E46" s="167">
        <v>155.00000000000006</v>
      </c>
      <c r="F46" s="167">
        <v>192.00000000000006</v>
      </c>
      <c r="G46" s="167">
        <v>230.00000000000003</v>
      </c>
      <c r="H46" s="167">
        <v>166.00000000000017</v>
      </c>
      <c r="I46" s="363">
        <v>167.00000000000003</v>
      </c>
      <c r="J46" s="27"/>
      <c r="K46" s="27"/>
      <c r="L46" s="280"/>
      <c r="M46" s="27"/>
      <c r="N46" s="27"/>
      <c r="O46" s="27"/>
    </row>
    <row r="47" spans="1:16" ht="15.75">
      <c r="A47" s="10"/>
      <c r="B47" s="5" t="s">
        <v>142</v>
      </c>
      <c r="D47" s="167">
        <v>2984.0000000000014</v>
      </c>
      <c r="E47" s="167">
        <v>2928.0000000000055</v>
      </c>
      <c r="F47" s="167">
        <v>2736.9999999999991</v>
      </c>
      <c r="G47" s="167">
        <v>2565.9999999999995</v>
      </c>
      <c r="H47" s="167">
        <v>2555.9999999999995</v>
      </c>
      <c r="I47" s="363">
        <v>2578.0000000000009</v>
      </c>
      <c r="J47" s="27"/>
      <c r="K47" s="27"/>
      <c r="L47" s="280"/>
      <c r="M47" s="27"/>
      <c r="N47" s="27"/>
      <c r="O47" s="27"/>
    </row>
    <row r="48" spans="1:16" ht="15.75">
      <c r="A48" s="10"/>
      <c r="B48" s="43" t="s">
        <v>118</v>
      </c>
      <c r="D48" s="167">
        <v>3</v>
      </c>
      <c r="E48" s="167">
        <v>6</v>
      </c>
      <c r="F48" s="167">
        <v>8</v>
      </c>
      <c r="G48" s="167">
        <v>5</v>
      </c>
      <c r="H48" s="167">
        <v>5</v>
      </c>
      <c r="I48" s="363">
        <v>5</v>
      </c>
      <c r="J48" s="27"/>
      <c r="K48" s="27"/>
      <c r="L48" s="280"/>
      <c r="M48" s="27"/>
      <c r="N48" s="27"/>
      <c r="O48" s="27"/>
    </row>
    <row r="49" spans="1:16" ht="15.75">
      <c r="A49" s="10"/>
      <c r="B49" s="5" t="s">
        <v>119</v>
      </c>
      <c r="D49" s="167">
        <v>296.99999999999994</v>
      </c>
      <c r="E49" s="167">
        <v>581.99999999999977</v>
      </c>
      <c r="F49" s="167">
        <v>467.99999999999966</v>
      </c>
      <c r="G49" s="167">
        <v>386.00000000000034</v>
      </c>
      <c r="H49" s="167">
        <v>363.99999999999989</v>
      </c>
      <c r="I49" s="363">
        <v>380.00000000000011</v>
      </c>
      <c r="J49" s="27"/>
      <c r="K49" s="27"/>
      <c r="L49" s="280"/>
      <c r="M49" s="27"/>
      <c r="N49" s="27"/>
      <c r="O49" s="27"/>
    </row>
    <row r="50" spans="1:16" ht="16.5" thickBot="1">
      <c r="A50" s="10"/>
      <c r="B50" s="5" t="s">
        <v>143</v>
      </c>
      <c r="D50" s="167">
        <v>5</v>
      </c>
      <c r="E50" s="167">
        <v>6</v>
      </c>
      <c r="F50" s="167">
        <v>6</v>
      </c>
      <c r="G50" s="167">
        <v>2</v>
      </c>
      <c r="H50" s="167">
        <v>6</v>
      </c>
      <c r="I50" s="363">
        <v>15</v>
      </c>
      <c r="J50" s="27"/>
      <c r="K50" s="27"/>
      <c r="L50" s="280"/>
      <c r="M50" s="27"/>
      <c r="N50" s="27"/>
      <c r="O50" s="27"/>
    </row>
    <row r="51" spans="1:16" ht="15.75" thickTop="1">
      <c r="A51" s="32"/>
      <c r="B51" s="32"/>
      <c r="C51" s="32"/>
      <c r="D51" s="41"/>
      <c r="E51" s="41"/>
      <c r="F51" s="41"/>
      <c r="G51" s="41"/>
      <c r="H51" s="41"/>
      <c r="I51" s="373"/>
      <c r="J51" s="43"/>
      <c r="K51" s="43"/>
      <c r="L51" s="43"/>
      <c r="M51" s="43"/>
      <c r="N51" s="43"/>
      <c r="O51" s="43"/>
      <c r="P51" s="43"/>
    </row>
    <row r="52" spans="1:16" ht="15.75">
      <c r="A52" s="10" t="s">
        <v>31</v>
      </c>
      <c r="D52" s="22" t="s">
        <v>24</v>
      </c>
      <c r="E52" s="31"/>
      <c r="F52" s="31"/>
      <c r="G52" s="31"/>
      <c r="H52" s="31"/>
      <c r="I52" s="22"/>
      <c r="J52" s="31"/>
      <c r="K52" s="31" t="s">
        <v>58</v>
      </c>
      <c r="L52" s="31"/>
      <c r="M52" s="31"/>
      <c r="N52" s="31"/>
      <c r="O52" s="31"/>
      <c r="P52" s="22"/>
    </row>
    <row r="53" spans="1:16" ht="15.75">
      <c r="D53" s="23"/>
      <c r="E53" s="23"/>
      <c r="F53" s="23"/>
      <c r="G53" s="23"/>
      <c r="H53" s="23"/>
      <c r="I53" s="245"/>
      <c r="J53" s="31"/>
      <c r="K53" s="30"/>
      <c r="L53" s="30"/>
      <c r="M53" s="30"/>
      <c r="N53" s="31"/>
      <c r="O53" s="31"/>
      <c r="P53" s="20"/>
    </row>
    <row r="54" spans="1:16" ht="15.75">
      <c r="A54" s="34"/>
      <c r="B54" s="34"/>
      <c r="D54" s="57" t="s">
        <v>48</v>
      </c>
      <c r="E54" s="57" t="s">
        <v>49</v>
      </c>
      <c r="F54" s="57" t="s">
        <v>18</v>
      </c>
      <c r="G54" s="57" t="s">
        <v>19</v>
      </c>
      <c r="H54" s="57" t="s">
        <v>52</v>
      </c>
      <c r="I54" s="57" t="s">
        <v>53</v>
      </c>
      <c r="J54" s="26"/>
      <c r="K54" s="26" t="s">
        <v>59</v>
      </c>
      <c r="L54" s="26" t="s">
        <v>52</v>
      </c>
      <c r="M54" s="26"/>
      <c r="N54" s="71"/>
      <c r="O54" s="71"/>
      <c r="P54" s="72"/>
    </row>
    <row r="55" spans="1:16" ht="15.75">
      <c r="D55" s="62"/>
      <c r="E55" s="62"/>
      <c r="F55" s="62"/>
      <c r="G55" s="62"/>
      <c r="H55" s="62"/>
      <c r="I55" s="62"/>
      <c r="J55" s="27"/>
      <c r="K55" s="27"/>
      <c r="L55" s="27"/>
      <c r="M55" s="27"/>
      <c r="N55" s="27"/>
      <c r="O55" s="27"/>
    </row>
    <row r="56" spans="1:16" ht="15.75">
      <c r="A56" s="10" t="s">
        <v>144</v>
      </c>
      <c r="D56" s="157">
        <v>27.947809278350512</v>
      </c>
      <c r="E56" s="157">
        <v>36.652711323764045</v>
      </c>
      <c r="F56" s="157">
        <v>29.879117028731628</v>
      </c>
      <c r="G56" s="157">
        <v>27.730434782608722</v>
      </c>
      <c r="H56" s="157">
        <v>27.671551107934299</v>
      </c>
      <c r="I56" s="157">
        <v>30.281147698825407</v>
      </c>
      <c r="J56" s="28"/>
      <c r="K56" s="156">
        <v>0.49827762314816582</v>
      </c>
      <c r="L56" s="156">
        <v>2.6095965908911083</v>
      </c>
      <c r="M56" s="28"/>
      <c r="N56" s="28"/>
      <c r="O56" s="28"/>
      <c r="P56" s="35"/>
    </row>
    <row r="57" spans="1:16" ht="15.75">
      <c r="A57" s="10"/>
      <c r="B57" s="5" t="s">
        <v>141</v>
      </c>
      <c r="D57" s="158">
        <v>24.101198402130489</v>
      </c>
      <c r="E57" s="158">
        <v>24.256651017214413</v>
      </c>
      <c r="F57" s="158">
        <v>25.876010781671177</v>
      </c>
      <c r="G57" s="158">
        <v>29.94791666666665</v>
      </c>
      <c r="H57" s="158">
        <v>21.67101827676241</v>
      </c>
      <c r="I57" s="158">
        <v>26.299212598425203</v>
      </c>
      <c r="J57" s="28"/>
      <c r="K57" s="179">
        <v>1.0946299470340364</v>
      </c>
      <c r="L57" s="179">
        <v>4.628194321662793</v>
      </c>
      <c r="M57" s="28"/>
      <c r="N57" s="28"/>
      <c r="O57" s="28"/>
      <c r="P57" s="36"/>
    </row>
    <row r="58" spans="1:16" ht="15.75">
      <c r="A58" s="10"/>
      <c r="B58" s="5" t="s">
        <v>142</v>
      </c>
      <c r="D58" s="158">
        <v>27.161842344802473</v>
      </c>
      <c r="E58" s="158">
        <v>33.947826086956631</v>
      </c>
      <c r="F58" s="158">
        <v>27.974243663123495</v>
      </c>
      <c r="G58" s="158">
        <v>25.929668552950712</v>
      </c>
      <c r="H58" s="158">
        <v>26.761595644435204</v>
      </c>
      <c r="I58" s="158">
        <v>28.533480907581694</v>
      </c>
      <c r="J58" s="28"/>
      <c r="K58" s="179">
        <v>0.33848479767623729</v>
      </c>
      <c r="L58" s="179">
        <v>1.7718852631464905</v>
      </c>
      <c r="M58" s="28"/>
      <c r="N58" s="28"/>
      <c r="O58" s="28"/>
      <c r="P58" s="36"/>
    </row>
    <row r="59" spans="1:16" ht="15.75">
      <c r="A59" s="10"/>
      <c r="B59" s="43" t="s">
        <v>118</v>
      </c>
      <c r="D59" s="158">
        <v>50</v>
      </c>
      <c r="E59" s="158">
        <v>60</v>
      </c>
      <c r="F59" s="158">
        <v>50</v>
      </c>
      <c r="G59" s="158">
        <v>100</v>
      </c>
      <c r="H59" s="158">
        <v>71.428571428571431</v>
      </c>
      <c r="I59" s="158">
        <v>45.454545454545453</v>
      </c>
      <c r="J59" s="28"/>
      <c r="K59" s="179">
        <v>-15.909090909090914</v>
      </c>
      <c r="L59" s="179">
        <v>-25.974025974025977</v>
      </c>
      <c r="M59" s="28"/>
      <c r="N59" s="28"/>
      <c r="O59" s="28"/>
      <c r="P59" s="36"/>
    </row>
    <row r="60" spans="1:16" ht="15.75">
      <c r="A60" s="10"/>
      <c r="B60" s="5" t="s">
        <v>119</v>
      </c>
      <c r="D60" s="158">
        <v>45.622119815668228</v>
      </c>
      <c r="E60" s="158">
        <v>79.945054945054906</v>
      </c>
      <c r="F60" s="158">
        <v>54.609101516919445</v>
      </c>
      <c r="G60" s="158">
        <v>47.24602203182382</v>
      </c>
      <c r="H60" s="158">
        <v>42.823529411764774</v>
      </c>
      <c r="I60" s="158">
        <v>57.142857142857139</v>
      </c>
      <c r="J60" s="28"/>
      <c r="K60" s="179">
        <v>3.4149555287141382</v>
      </c>
      <c r="L60" s="179">
        <v>14.319327731092365</v>
      </c>
      <c r="M60" s="28"/>
      <c r="N60" s="28"/>
      <c r="O60" s="28"/>
      <c r="P60" s="36"/>
    </row>
    <row r="61" spans="1:16" ht="16.5" thickBot="1">
      <c r="A61" s="10"/>
      <c r="B61" s="5" t="s">
        <v>143</v>
      </c>
      <c r="D61" s="158">
        <v>22.727272727272723</v>
      </c>
      <c r="E61" s="158">
        <v>20</v>
      </c>
      <c r="F61" s="158">
        <v>35.294117647058826</v>
      </c>
      <c r="G61" s="158">
        <v>14.285714285714285</v>
      </c>
      <c r="H61" s="158">
        <v>33.333333333333329</v>
      </c>
      <c r="I61" s="158">
        <v>37.5</v>
      </c>
      <c r="J61" s="28"/>
      <c r="K61" s="179">
        <v>12.747524752475247</v>
      </c>
      <c r="L61" s="179">
        <v>4.1666666666666714</v>
      </c>
      <c r="M61" s="28"/>
      <c r="N61" s="28"/>
      <c r="O61" s="28"/>
      <c r="P61" s="36"/>
    </row>
    <row r="62" spans="1:16" ht="15.75" thickTop="1">
      <c r="A62" s="32"/>
      <c r="B62" s="32"/>
      <c r="C62" s="32"/>
      <c r="D62" s="41"/>
      <c r="E62" s="41"/>
      <c r="F62" s="41"/>
      <c r="G62" s="41"/>
      <c r="H62" s="41"/>
      <c r="I62" s="41"/>
      <c r="J62" s="41"/>
      <c r="K62" s="41"/>
      <c r="L62" s="41"/>
      <c r="M62" s="41"/>
      <c r="N62" s="43"/>
      <c r="O62" s="43"/>
      <c r="P62" s="4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6B02A-4C72-4A5D-ADC7-46FDF4A35D09}">
  <dimension ref="A1:P112"/>
  <sheetViews>
    <sheetView view="pageBreakPreview" zoomScale="115" zoomScaleNormal="75" zoomScaleSheetLayoutView="115" workbookViewId="0">
      <selection activeCell="L26" sqref="L26"/>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33203125" style="5" customWidth="1"/>
    <col min="14" max="15" width="9.33203125" style="5" customWidth="1"/>
    <col min="16" max="16" width="1.77734375" style="5" customWidth="1"/>
    <col min="17" max="17" width="12" style="5" customWidth="1"/>
    <col min="18" max="16384" width="8.77734375" style="5"/>
  </cols>
  <sheetData>
    <row r="1" spans="1:16" ht="32.25" customHeight="1">
      <c r="A1" s="11" t="s">
        <v>149</v>
      </c>
      <c r="B1" s="14"/>
      <c r="C1" s="14"/>
      <c r="D1" s="14"/>
      <c r="E1" s="14"/>
      <c r="F1" s="14"/>
      <c r="G1" s="14"/>
      <c r="H1" s="14"/>
      <c r="I1" s="14"/>
      <c r="J1" s="14"/>
      <c r="K1" s="14"/>
      <c r="L1" s="14"/>
      <c r="M1" s="14"/>
      <c r="N1" s="14"/>
      <c r="O1" s="14"/>
      <c r="P1" s="14"/>
    </row>
    <row r="3" spans="1:16" ht="18">
      <c r="A3" s="18" t="s">
        <v>179</v>
      </c>
      <c r="B3" s="19"/>
      <c r="C3" s="19"/>
      <c r="D3" s="19"/>
      <c r="E3" s="19"/>
      <c r="F3" s="19"/>
      <c r="G3" s="19"/>
      <c r="H3" s="19"/>
      <c r="I3" s="19"/>
      <c r="J3" s="19"/>
      <c r="K3" s="19"/>
      <c r="L3" s="19"/>
      <c r="M3" s="19"/>
      <c r="N3" s="19"/>
      <c r="O3" s="19"/>
      <c r="P3" s="19"/>
    </row>
    <row r="4" spans="1:16" ht="18">
      <c r="A4" s="45" t="s">
        <v>367</v>
      </c>
      <c r="B4" s="19"/>
      <c r="C4" s="19"/>
      <c r="D4" s="19"/>
      <c r="E4" s="19"/>
      <c r="F4" s="19"/>
      <c r="G4" s="19"/>
      <c r="H4" s="19"/>
      <c r="I4" s="19"/>
      <c r="J4" s="19"/>
      <c r="K4" s="19"/>
      <c r="L4" s="19"/>
      <c r="M4" s="19"/>
      <c r="N4" s="19"/>
      <c r="O4" s="19"/>
      <c r="P4" s="19"/>
    </row>
    <row r="5" spans="1:16" ht="15.75">
      <c r="A5" s="46" t="s">
        <v>451</v>
      </c>
      <c r="B5" s="19"/>
      <c r="C5" s="19"/>
      <c r="D5" s="19"/>
      <c r="E5" s="19"/>
      <c r="F5" s="19"/>
      <c r="G5" s="19"/>
      <c r="H5" s="19"/>
      <c r="I5" s="19"/>
      <c r="J5" s="19"/>
      <c r="K5" s="19"/>
      <c r="L5" s="19"/>
      <c r="M5" s="19"/>
      <c r="N5" s="19"/>
      <c r="O5" s="19"/>
      <c r="P5" s="19"/>
    </row>
    <row r="7" spans="1:16" ht="15.75">
      <c r="A7" s="10" t="s">
        <v>31</v>
      </c>
      <c r="B7" s="10"/>
      <c r="C7" s="10"/>
      <c r="D7" s="22" t="s">
        <v>16</v>
      </c>
      <c r="E7" s="22"/>
      <c r="F7" s="22"/>
      <c r="G7" s="22"/>
      <c r="H7" s="22"/>
      <c r="I7" s="22"/>
      <c r="J7" s="22"/>
      <c r="K7" s="22" t="s">
        <v>54</v>
      </c>
      <c r="L7" s="22"/>
      <c r="M7" s="22"/>
      <c r="N7" s="22" t="s">
        <v>56</v>
      </c>
      <c r="O7" s="22"/>
      <c r="P7" s="22"/>
    </row>
    <row r="8" spans="1:16">
      <c r="D8" s="23"/>
      <c r="E8" s="23"/>
      <c r="F8" s="23"/>
      <c r="G8" s="23"/>
      <c r="H8" s="23"/>
      <c r="I8" s="23"/>
      <c r="J8" s="20"/>
      <c r="K8" s="23"/>
      <c r="L8" s="23"/>
      <c r="M8" s="20"/>
      <c r="N8" s="23"/>
      <c r="O8" s="23"/>
      <c r="P8" s="20"/>
    </row>
    <row r="9" spans="1:16" ht="15.75">
      <c r="A9" s="34"/>
      <c r="B9" s="34"/>
      <c r="D9" s="57" t="s">
        <v>48</v>
      </c>
      <c r="E9" s="57" t="s">
        <v>49</v>
      </c>
      <c r="F9" s="57" t="s">
        <v>18</v>
      </c>
      <c r="G9" s="57" t="s">
        <v>19</v>
      </c>
      <c r="H9" s="57" t="s">
        <v>52</v>
      </c>
      <c r="I9" s="57" t="s">
        <v>53</v>
      </c>
      <c r="J9" s="26"/>
      <c r="K9" s="26" t="s">
        <v>46</v>
      </c>
      <c r="L9" s="26" t="s">
        <v>55</v>
      </c>
      <c r="M9" s="26"/>
      <c r="N9" s="57" t="s">
        <v>46</v>
      </c>
      <c r="O9" s="57" t="s">
        <v>55</v>
      </c>
      <c r="P9" s="72"/>
    </row>
    <row r="10" spans="1:16" ht="15.75">
      <c r="D10" s="62"/>
      <c r="E10" s="62"/>
      <c r="F10" s="62"/>
      <c r="G10" s="62"/>
      <c r="H10" s="62"/>
      <c r="I10" s="62"/>
      <c r="J10" s="64"/>
      <c r="K10" s="64"/>
      <c r="L10" s="64"/>
      <c r="M10" s="64"/>
      <c r="N10" s="65"/>
      <c r="O10" s="65"/>
    </row>
    <row r="11" spans="1:16" ht="15.75">
      <c r="A11" s="10" t="s">
        <v>150</v>
      </c>
      <c r="D11" s="80">
        <v>16823.999999999996</v>
      </c>
      <c r="E11" s="80">
        <v>18985.000000000015</v>
      </c>
      <c r="F11" s="80">
        <v>17504.000000000004</v>
      </c>
      <c r="G11" s="80">
        <v>15488.999999999995</v>
      </c>
      <c r="H11" s="80">
        <v>16191.999999999996</v>
      </c>
      <c r="I11" s="80">
        <v>16450</v>
      </c>
      <c r="J11" s="28"/>
      <c r="K11" s="28">
        <v>258.00000000000364</v>
      </c>
      <c r="L11" s="68">
        <v>1.593379446640327</v>
      </c>
      <c r="M11" s="28"/>
      <c r="N11" s="157">
        <v>-548.80000000000291</v>
      </c>
      <c r="O11" s="66">
        <v>-3.2284631856366559</v>
      </c>
      <c r="P11" s="35"/>
    </row>
    <row r="12" spans="1:16" ht="15.75">
      <c r="A12" s="10"/>
      <c r="B12" s="5" t="s">
        <v>174</v>
      </c>
      <c r="D12" s="154">
        <v>1182.9999999999993</v>
      </c>
      <c r="E12" s="154">
        <v>1302.0000000000005</v>
      </c>
      <c r="F12" s="154">
        <v>1216.9999999999995</v>
      </c>
      <c r="G12" s="154">
        <v>1135.9999999999995</v>
      </c>
      <c r="H12" s="154">
        <v>1328.9999999999995</v>
      </c>
      <c r="I12" s="155">
        <v>1297.0000000000005</v>
      </c>
      <c r="J12" s="28"/>
      <c r="K12" s="28">
        <v>-31.999999999999091</v>
      </c>
      <c r="L12" s="68">
        <v>-2.4078254326560682</v>
      </c>
      <c r="M12" s="28"/>
      <c r="N12" s="157">
        <v>63.600000000000819</v>
      </c>
      <c r="O12" s="66">
        <v>5.1564780282147495</v>
      </c>
      <c r="P12" s="37"/>
    </row>
    <row r="13" spans="1:16" ht="15.75">
      <c r="A13" s="10"/>
      <c r="B13" s="5" t="s">
        <v>175</v>
      </c>
      <c r="D13" s="154">
        <v>1408.9999999999989</v>
      </c>
      <c r="E13" s="154">
        <v>1501.0000000000011</v>
      </c>
      <c r="F13" s="154">
        <v>1640.0000000000005</v>
      </c>
      <c r="G13" s="154">
        <v>1492.9999999999984</v>
      </c>
      <c r="H13" s="154">
        <v>1670.0000000000018</v>
      </c>
      <c r="I13" s="155">
        <v>1731.0000000000014</v>
      </c>
      <c r="J13" s="28"/>
      <c r="K13" s="28">
        <v>60.999999999999545</v>
      </c>
      <c r="L13" s="68">
        <v>3.6526946107784113</v>
      </c>
      <c r="M13" s="28"/>
      <c r="N13" s="157">
        <v>188.40000000000146</v>
      </c>
      <c r="O13" s="66">
        <v>12.213146635550459</v>
      </c>
      <c r="P13" s="37"/>
    </row>
    <row r="14" spans="1:16" s="10" customFormat="1" ht="15.75">
      <c r="B14" s="10" t="s">
        <v>161</v>
      </c>
      <c r="D14" s="80">
        <v>2591.9999999999982</v>
      </c>
      <c r="E14" s="80">
        <v>2803.0000000000018</v>
      </c>
      <c r="F14" s="80">
        <v>2857</v>
      </c>
      <c r="G14" s="80">
        <v>2628.9999999999982</v>
      </c>
      <c r="H14" s="80">
        <v>2999.0000000000014</v>
      </c>
      <c r="I14" s="80">
        <v>3028.0000000000018</v>
      </c>
      <c r="J14" s="28"/>
      <c r="K14" s="28">
        <v>29.000000000000455</v>
      </c>
      <c r="L14" s="68">
        <v>0.96698899633211965</v>
      </c>
      <c r="M14" s="28"/>
      <c r="N14" s="157">
        <v>252.00000000000182</v>
      </c>
      <c r="O14" s="66">
        <v>9.0778097982709482</v>
      </c>
      <c r="P14" s="35"/>
    </row>
    <row r="15" spans="1:16" ht="15.75">
      <c r="A15" s="10"/>
      <c r="B15" s="5" t="s">
        <v>162</v>
      </c>
      <c r="D15" s="154">
        <v>170.00000000000006</v>
      </c>
      <c r="E15" s="154">
        <v>167</v>
      </c>
      <c r="F15" s="154">
        <v>185.00000000000011</v>
      </c>
      <c r="G15" s="154">
        <v>115.00000000000003</v>
      </c>
      <c r="H15" s="154">
        <v>119.99999999999997</v>
      </c>
      <c r="I15" s="155">
        <v>96.000000000000028</v>
      </c>
      <c r="J15" s="28"/>
      <c r="K15" s="28">
        <v>-23.999999999999943</v>
      </c>
      <c r="L15" s="68">
        <v>-19.999999999999957</v>
      </c>
      <c r="M15" s="28"/>
      <c r="N15" s="157">
        <v>-55.400000000000006</v>
      </c>
      <c r="O15" s="66">
        <v>-36.591809775429319</v>
      </c>
      <c r="P15" s="37"/>
    </row>
    <row r="16" spans="1:16" ht="15.75">
      <c r="A16" s="10"/>
      <c r="B16" s="5" t="s">
        <v>163</v>
      </c>
      <c r="D16" s="154">
        <v>1003.0000000000002</v>
      </c>
      <c r="E16" s="154">
        <v>974.99999999999966</v>
      </c>
      <c r="F16" s="154">
        <v>949.99999999999966</v>
      </c>
      <c r="G16" s="154">
        <v>912.00000000000034</v>
      </c>
      <c r="H16" s="154">
        <v>951.99999999999977</v>
      </c>
      <c r="I16" s="155">
        <v>966.00000000000045</v>
      </c>
      <c r="J16" s="28"/>
      <c r="K16" s="28">
        <v>14.000000000000682</v>
      </c>
      <c r="L16" s="68">
        <v>1.4705882352941728</v>
      </c>
      <c r="M16" s="28"/>
      <c r="N16" s="157">
        <v>7.6000000000004775</v>
      </c>
      <c r="O16" s="66">
        <v>0.79298831385648327</v>
      </c>
      <c r="P16" s="37"/>
    </row>
    <row r="17" spans="1:16" ht="15.75">
      <c r="A17" s="10"/>
      <c r="B17" s="5" t="s">
        <v>164</v>
      </c>
      <c r="D17" s="154">
        <v>24.999999999999996</v>
      </c>
      <c r="E17" s="154">
        <v>29.999999999999996</v>
      </c>
      <c r="F17" s="154">
        <v>47.999999999999993</v>
      </c>
      <c r="G17" s="154">
        <v>21</v>
      </c>
      <c r="H17" s="154">
        <v>16</v>
      </c>
      <c r="I17" s="155">
        <v>52</v>
      </c>
      <c r="J17" s="28"/>
      <c r="K17" s="28">
        <v>36</v>
      </c>
      <c r="L17" s="68">
        <v>225</v>
      </c>
      <c r="M17" s="28"/>
      <c r="N17" s="157">
        <v>24</v>
      </c>
      <c r="O17" s="66">
        <v>85.714285714285722</v>
      </c>
      <c r="P17" s="37"/>
    </row>
    <row r="18" spans="1:16" ht="15.75">
      <c r="A18" s="10"/>
      <c r="B18" s="5" t="s">
        <v>165</v>
      </c>
      <c r="D18" s="154">
        <v>44</v>
      </c>
      <c r="E18" s="154">
        <v>60</v>
      </c>
      <c r="F18" s="154">
        <v>28.000000000000004</v>
      </c>
      <c r="G18" s="154">
        <v>20.000000000000004</v>
      </c>
      <c r="H18" s="154">
        <v>22.000000000000004</v>
      </c>
      <c r="I18" s="155">
        <v>35</v>
      </c>
      <c r="J18" s="28"/>
      <c r="K18" s="28">
        <v>12.999999999999996</v>
      </c>
      <c r="L18" s="68">
        <v>59.090909090909065</v>
      </c>
      <c r="M18" s="28"/>
      <c r="N18" s="157">
        <v>0.20000000000000284</v>
      </c>
      <c r="O18" s="66">
        <v>0.57471264367816843</v>
      </c>
      <c r="P18" s="37"/>
    </row>
    <row r="19" spans="1:16" s="10" customFormat="1" ht="15.75">
      <c r="B19" s="10" t="s">
        <v>166</v>
      </c>
      <c r="D19" s="80">
        <v>1242.0000000000002</v>
      </c>
      <c r="E19" s="80">
        <v>1231.9999999999995</v>
      </c>
      <c r="F19" s="80">
        <v>1210.9999999999998</v>
      </c>
      <c r="G19" s="80">
        <v>1068.0000000000005</v>
      </c>
      <c r="H19" s="80">
        <v>1109.9999999999998</v>
      </c>
      <c r="I19" s="80">
        <v>1149.0000000000005</v>
      </c>
      <c r="J19" s="28"/>
      <c r="K19" s="28">
        <v>39.000000000000682</v>
      </c>
      <c r="L19" s="68">
        <v>3.5135135135135727</v>
      </c>
      <c r="M19" s="28"/>
      <c r="N19" s="157">
        <v>-23.599999999999454</v>
      </c>
      <c r="O19" s="66">
        <v>-2.0126215248166091</v>
      </c>
      <c r="P19" s="35"/>
    </row>
    <row r="20" spans="1:16" ht="15.75">
      <c r="A20" s="10"/>
      <c r="B20" s="5" t="s">
        <v>167</v>
      </c>
      <c r="D20" s="154">
        <v>8127.9999999999964</v>
      </c>
      <c r="E20" s="154">
        <v>8410.0000000000055</v>
      </c>
      <c r="F20" s="154">
        <v>7392.0000000000082</v>
      </c>
      <c r="G20" s="154">
        <v>5990.9999999999945</v>
      </c>
      <c r="H20" s="154">
        <v>5855.9999999999982</v>
      </c>
      <c r="I20" s="155">
        <v>5299.0000000000064</v>
      </c>
      <c r="J20" s="28"/>
      <c r="K20" s="28">
        <v>-556.99999999999181</v>
      </c>
      <c r="L20" s="68">
        <v>-9.5116120218577862</v>
      </c>
      <c r="M20" s="28"/>
      <c r="N20" s="157">
        <v>-1856.3999999999933</v>
      </c>
      <c r="O20" s="66">
        <v>-25.944042261788198</v>
      </c>
      <c r="P20" s="37"/>
    </row>
    <row r="21" spans="1:16" s="10" customFormat="1" ht="15.75">
      <c r="B21" s="10" t="s">
        <v>168</v>
      </c>
      <c r="D21" s="80">
        <v>9369.9999999999964</v>
      </c>
      <c r="E21" s="80">
        <v>9642.0000000000055</v>
      </c>
      <c r="F21" s="80">
        <v>8603.0000000000073</v>
      </c>
      <c r="G21" s="80">
        <v>7058.9999999999945</v>
      </c>
      <c r="H21" s="80">
        <v>6965.9999999999982</v>
      </c>
      <c r="I21" s="80">
        <v>6448.0000000000073</v>
      </c>
      <c r="J21" s="28"/>
      <c r="K21" s="28">
        <v>-517.99999999999091</v>
      </c>
      <c r="L21" s="68">
        <v>-7.436118288831338</v>
      </c>
      <c r="M21" s="28"/>
      <c r="N21" s="157">
        <v>-1879.9999999999927</v>
      </c>
      <c r="O21" s="66">
        <v>-22.574447646493667</v>
      </c>
      <c r="P21" s="35"/>
    </row>
    <row r="22" spans="1:16" ht="15.75">
      <c r="A22" s="10"/>
      <c r="B22" s="5" t="s">
        <v>169</v>
      </c>
      <c r="D22" s="154">
        <v>12</v>
      </c>
      <c r="E22" s="154">
        <v>14.000000000000004</v>
      </c>
      <c r="F22" s="154">
        <v>14.000000000000002</v>
      </c>
      <c r="G22" s="154">
        <v>27</v>
      </c>
      <c r="H22" s="154">
        <v>31.999999999999993</v>
      </c>
      <c r="I22" s="155">
        <v>27.999999999999996</v>
      </c>
      <c r="J22" s="28"/>
      <c r="K22" s="28">
        <v>-3.9999999999999964</v>
      </c>
      <c r="L22" s="68">
        <v>-12.499999999999986</v>
      </c>
      <c r="M22" s="28"/>
      <c r="N22" s="157">
        <v>8.1999999999999957</v>
      </c>
      <c r="O22" s="66">
        <v>41.414141414141397</v>
      </c>
      <c r="P22" s="37"/>
    </row>
    <row r="23" spans="1:16" ht="15.75">
      <c r="A23" s="10"/>
      <c r="B23" s="5" t="s">
        <v>170</v>
      </c>
      <c r="D23" s="154">
        <v>1906.0000000000025</v>
      </c>
      <c r="E23" s="154">
        <v>2804.0000000000027</v>
      </c>
      <c r="F23" s="154">
        <v>2845</v>
      </c>
      <c r="G23" s="154">
        <v>2734.0000000000009</v>
      </c>
      <c r="H23" s="154">
        <v>3048</v>
      </c>
      <c r="I23" s="155">
        <v>3487.9999999999964</v>
      </c>
      <c r="J23" s="28"/>
      <c r="K23" s="28">
        <v>439.99999999999636</v>
      </c>
      <c r="L23" s="68">
        <v>14.435695538057615</v>
      </c>
      <c r="M23" s="28"/>
      <c r="N23" s="157">
        <v>820.59999999999491</v>
      </c>
      <c r="O23" s="66">
        <v>30.7640398890303</v>
      </c>
      <c r="P23" s="37"/>
    </row>
    <row r="24" spans="1:16" ht="15.75">
      <c r="A24" s="10"/>
      <c r="B24" s="5" t="s">
        <v>171</v>
      </c>
      <c r="D24" s="154">
        <v>2895.0000000000009</v>
      </c>
      <c r="E24" s="154">
        <v>3691.0000000000045</v>
      </c>
      <c r="F24" s="154">
        <v>3156.9999999999968</v>
      </c>
      <c r="G24" s="154">
        <v>3009.0000000000018</v>
      </c>
      <c r="H24" s="154">
        <v>3101.9999999999968</v>
      </c>
      <c r="I24" s="155">
        <v>3409.9999999999982</v>
      </c>
      <c r="J24" s="28"/>
      <c r="K24" s="28">
        <v>308.00000000000136</v>
      </c>
      <c r="L24" s="68">
        <v>9.929078014184455</v>
      </c>
      <c r="M24" s="28"/>
      <c r="N24" s="157">
        <v>239.199999999998</v>
      </c>
      <c r="O24" s="66">
        <v>7.5438375173457075</v>
      </c>
      <c r="P24" s="37"/>
    </row>
    <row r="25" spans="1:16" ht="15.75">
      <c r="A25" s="10"/>
      <c r="B25" s="5" t="s">
        <v>172</v>
      </c>
      <c r="D25" s="154">
        <v>49.000000000000007</v>
      </c>
      <c r="E25" s="154">
        <v>31</v>
      </c>
      <c r="F25" s="154">
        <v>28.000000000000004</v>
      </c>
      <c r="G25" s="154">
        <v>31.000000000000011</v>
      </c>
      <c r="H25" s="154">
        <v>45.000000000000007</v>
      </c>
      <c r="I25" s="155">
        <v>47.999999999999993</v>
      </c>
      <c r="J25" s="28"/>
      <c r="K25" s="28">
        <v>2.9999999999999858</v>
      </c>
      <c r="L25" s="68">
        <v>6.666666666666643</v>
      </c>
      <c r="M25" s="28"/>
      <c r="N25" s="157">
        <v>11.199999999999996</v>
      </c>
      <c r="O25" s="66">
        <v>30.434782608695627</v>
      </c>
      <c r="P25" s="37"/>
    </row>
    <row r="26" spans="1:16" ht="16.5" thickBot="1">
      <c r="A26" s="10"/>
      <c r="B26" s="5" t="s">
        <v>173</v>
      </c>
      <c r="D26" s="185">
        <v>0</v>
      </c>
      <c r="E26" s="185">
        <v>0</v>
      </c>
      <c r="F26" s="185">
        <v>0</v>
      </c>
      <c r="G26" s="185">
        <v>0</v>
      </c>
      <c r="H26" s="185">
        <v>0</v>
      </c>
      <c r="I26" s="374">
        <v>0</v>
      </c>
      <c r="J26" s="28"/>
      <c r="K26" s="28">
        <v>0</v>
      </c>
      <c r="L26" s="68" t="s">
        <v>510</v>
      </c>
      <c r="M26" s="28"/>
      <c r="N26" s="157">
        <v>0</v>
      </c>
      <c r="O26" s="66" t="s">
        <v>510</v>
      </c>
      <c r="P26" s="37"/>
    </row>
    <row r="27" spans="1:16" ht="16.5" thickTop="1">
      <c r="A27" s="75"/>
      <c r="B27" s="32"/>
      <c r="C27" s="32"/>
      <c r="D27" s="76"/>
      <c r="E27" s="76"/>
      <c r="F27" s="76"/>
      <c r="G27" s="76"/>
      <c r="H27" s="76"/>
      <c r="I27" s="76"/>
      <c r="J27" s="77"/>
      <c r="K27" s="77"/>
      <c r="L27" s="77"/>
      <c r="M27" s="77"/>
      <c r="N27" s="78"/>
      <c r="O27" s="78"/>
      <c r="P27" s="37"/>
    </row>
    <row r="28" spans="1:16" ht="15.75">
      <c r="A28" s="10" t="s">
        <v>31</v>
      </c>
      <c r="B28" s="10"/>
      <c r="C28" s="10"/>
      <c r="D28" s="22" t="s">
        <v>50</v>
      </c>
      <c r="E28" s="22"/>
      <c r="F28" s="22"/>
      <c r="G28" s="22"/>
      <c r="H28" s="22"/>
      <c r="I28" s="22"/>
      <c r="J28" s="22"/>
      <c r="L28" s="59"/>
      <c r="M28" s="22"/>
      <c r="N28" s="22"/>
      <c r="O28" s="22"/>
      <c r="P28" s="22"/>
    </row>
    <row r="29" spans="1:16" ht="15.75">
      <c r="D29" s="23"/>
      <c r="E29" s="23"/>
      <c r="F29" s="23"/>
      <c r="G29" s="23"/>
      <c r="H29" s="23"/>
      <c r="I29" s="245"/>
      <c r="J29" s="20"/>
      <c r="L29" s="59"/>
      <c r="M29" s="20"/>
      <c r="N29" s="20"/>
      <c r="O29" s="20"/>
      <c r="P29" s="20"/>
    </row>
    <row r="30" spans="1:16" ht="15.75">
      <c r="A30" s="34"/>
      <c r="B30" s="34"/>
      <c r="D30" s="57" t="s">
        <v>48</v>
      </c>
      <c r="E30" s="57" t="s">
        <v>49</v>
      </c>
      <c r="F30" s="57" t="s">
        <v>18</v>
      </c>
      <c r="G30" s="57" t="s">
        <v>19</v>
      </c>
      <c r="H30" s="57" t="s">
        <v>52</v>
      </c>
      <c r="I30" s="57" t="s">
        <v>53</v>
      </c>
      <c r="J30" s="26"/>
      <c r="L30" s="59"/>
      <c r="M30" s="71"/>
      <c r="N30" s="71"/>
      <c r="O30" s="71"/>
      <c r="P30" s="72"/>
    </row>
    <row r="31" spans="1:16" ht="15.75">
      <c r="D31" s="62"/>
      <c r="E31" s="62"/>
      <c r="F31" s="62"/>
      <c r="G31" s="62"/>
      <c r="H31" s="62"/>
      <c r="I31" s="62"/>
      <c r="J31" s="64"/>
      <c r="L31" s="59"/>
      <c r="M31" s="64"/>
      <c r="N31" s="64"/>
      <c r="O31" s="64"/>
      <c r="P31" s="56"/>
    </row>
    <row r="32" spans="1:16" ht="15.75">
      <c r="A32" s="10" t="s">
        <v>150</v>
      </c>
      <c r="D32" s="66" t="s">
        <v>311</v>
      </c>
      <c r="E32" s="157">
        <v>12.844745601521751</v>
      </c>
      <c r="F32" s="157">
        <v>-7.8008954437714522</v>
      </c>
      <c r="G32" s="157">
        <v>-11.511654478976283</v>
      </c>
      <c r="H32" s="157">
        <v>4.5387048873394065</v>
      </c>
      <c r="I32" s="157">
        <v>1.593379446640327</v>
      </c>
      <c r="J32" s="28"/>
      <c r="L32" s="59"/>
      <c r="M32" s="28"/>
      <c r="N32" s="28"/>
      <c r="O32" s="28"/>
      <c r="P32" s="52"/>
    </row>
    <row r="33" spans="1:16" ht="15.75">
      <c r="A33" s="10"/>
      <c r="B33" s="5" t="s">
        <v>174</v>
      </c>
      <c r="D33" s="67" t="s">
        <v>311</v>
      </c>
      <c r="E33" s="158">
        <v>10.059171597633238</v>
      </c>
      <c r="F33" s="158">
        <v>-6.5284178187404649</v>
      </c>
      <c r="G33" s="158">
        <v>-6.6557107641742022</v>
      </c>
      <c r="H33" s="158">
        <v>16.989436619718319</v>
      </c>
      <c r="I33" s="158">
        <v>-2.4078254326560682</v>
      </c>
      <c r="J33" s="28"/>
      <c r="L33" s="59"/>
      <c r="M33" s="28"/>
      <c r="N33" s="28"/>
      <c r="O33" s="28"/>
      <c r="P33" s="36"/>
    </row>
    <row r="34" spans="1:16" ht="15.75">
      <c r="A34" s="10"/>
      <c r="B34" s="5" t="s">
        <v>175</v>
      </c>
      <c r="D34" s="67" t="s">
        <v>311</v>
      </c>
      <c r="E34" s="158">
        <v>6.5294535131300506</v>
      </c>
      <c r="F34" s="158">
        <v>9.2604930046634877</v>
      </c>
      <c r="G34" s="158">
        <v>-8.96341463414646</v>
      </c>
      <c r="H34" s="158">
        <v>11.855324849296963</v>
      </c>
      <c r="I34" s="158">
        <v>3.6526946107784113</v>
      </c>
      <c r="J34" s="28"/>
      <c r="L34" s="59"/>
      <c r="M34" s="28"/>
      <c r="N34" s="28"/>
      <c r="O34" s="28"/>
      <c r="P34" s="36"/>
    </row>
    <row r="35" spans="1:16" ht="15.75">
      <c r="A35" s="10"/>
      <c r="B35" s="10" t="s">
        <v>161</v>
      </c>
      <c r="D35" s="66" t="s">
        <v>311</v>
      </c>
      <c r="E35" s="157">
        <v>8.1404320987655865</v>
      </c>
      <c r="F35" s="157">
        <v>1.9265073135925235</v>
      </c>
      <c r="G35" s="157">
        <v>-7.9803990199510508</v>
      </c>
      <c r="H35" s="157">
        <v>14.073792316470275</v>
      </c>
      <c r="I35" s="157">
        <v>0.96698899633211965</v>
      </c>
      <c r="J35" s="28"/>
      <c r="L35" s="59"/>
      <c r="M35" s="28"/>
      <c r="N35" s="28"/>
      <c r="O35" s="28"/>
      <c r="P35" s="36"/>
    </row>
    <row r="36" spans="1:16" ht="15.75">
      <c r="A36" s="10"/>
      <c r="B36" s="5" t="s">
        <v>162</v>
      </c>
      <c r="D36" s="67" t="s">
        <v>311</v>
      </c>
      <c r="E36" s="158">
        <v>-1.7647058823529846</v>
      </c>
      <c r="F36" s="158">
        <v>10.778443113772511</v>
      </c>
      <c r="G36" s="158">
        <v>-37.83783783783786</v>
      </c>
      <c r="H36" s="158">
        <v>4.3478260869564735</v>
      </c>
      <c r="I36" s="158">
        <v>-19.999999999999957</v>
      </c>
      <c r="J36" s="28"/>
      <c r="L36" s="59"/>
      <c r="M36" s="28"/>
      <c r="N36" s="28"/>
      <c r="O36" s="28"/>
      <c r="P36" s="36"/>
    </row>
    <row r="37" spans="1:16" ht="15.75">
      <c r="A37" s="10"/>
      <c r="B37" s="43" t="s">
        <v>163</v>
      </c>
      <c r="D37" s="67" t="s">
        <v>311</v>
      </c>
      <c r="E37" s="158">
        <v>-2.7916251246261794</v>
      </c>
      <c r="F37" s="158">
        <v>-2.5641025641025692</v>
      </c>
      <c r="G37" s="158">
        <v>-3.9999999999999289</v>
      </c>
      <c r="H37" s="158">
        <v>4.3859649122806559</v>
      </c>
      <c r="I37" s="158">
        <v>1.4705882352941728</v>
      </c>
      <c r="J37" s="28"/>
      <c r="L37" s="59"/>
      <c r="M37" s="28"/>
      <c r="N37" s="28"/>
      <c r="O37" s="28"/>
      <c r="P37" s="36"/>
    </row>
    <row r="38" spans="1:16" ht="15.75">
      <c r="A38" s="10"/>
      <c r="B38" s="5" t="s">
        <v>164</v>
      </c>
      <c r="D38" s="67" t="s">
        <v>311</v>
      </c>
      <c r="E38" s="158">
        <v>20</v>
      </c>
      <c r="F38" s="158">
        <v>60</v>
      </c>
      <c r="G38" s="158">
        <v>-56.249999999999993</v>
      </c>
      <c r="H38" s="158">
        <v>-23.80952380952381</v>
      </c>
      <c r="I38" s="158">
        <v>225</v>
      </c>
      <c r="J38" s="28"/>
      <c r="L38" s="59"/>
      <c r="M38" s="28"/>
      <c r="N38" s="28"/>
      <c r="O38" s="28"/>
      <c r="P38" s="36"/>
    </row>
    <row r="39" spans="1:16" ht="15.75">
      <c r="A39" s="10"/>
      <c r="B39" s="5" t="s">
        <v>165</v>
      </c>
      <c r="D39" s="67" t="s">
        <v>311</v>
      </c>
      <c r="E39" s="158">
        <v>36.363636363636346</v>
      </c>
      <c r="F39" s="158">
        <v>-53.333333333333329</v>
      </c>
      <c r="G39" s="158">
        <v>-28.571428571428569</v>
      </c>
      <c r="H39" s="158">
        <v>10.000000000000014</v>
      </c>
      <c r="I39" s="158">
        <v>59.090909090909065</v>
      </c>
      <c r="J39" s="28"/>
      <c r="L39" s="59"/>
      <c r="M39" s="28"/>
      <c r="N39" s="28"/>
      <c r="O39" s="28"/>
      <c r="P39" s="36"/>
    </row>
    <row r="40" spans="1:16" ht="15.75">
      <c r="A40" s="10"/>
      <c r="B40" s="10" t="s">
        <v>166</v>
      </c>
      <c r="D40" s="66" t="s">
        <v>311</v>
      </c>
      <c r="E40" s="157">
        <v>-0.80515297906607941</v>
      </c>
      <c r="F40" s="157">
        <v>-1.704545454545439</v>
      </c>
      <c r="G40" s="157">
        <v>-11.808422791081696</v>
      </c>
      <c r="H40" s="157">
        <v>3.9325842696628541</v>
      </c>
      <c r="I40" s="157">
        <v>3.5135135135135727</v>
      </c>
      <c r="J40" s="28"/>
      <c r="L40" s="59"/>
      <c r="M40" s="28"/>
      <c r="N40" s="28"/>
      <c r="O40" s="28"/>
      <c r="P40" s="36"/>
    </row>
    <row r="41" spans="1:16" ht="15.75">
      <c r="A41" s="10"/>
      <c r="B41" s="5" t="s">
        <v>167</v>
      </c>
      <c r="D41" s="67" t="s">
        <v>311</v>
      </c>
      <c r="E41" s="158">
        <v>3.4694881889764986</v>
      </c>
      <c r="F41" s="158">
        <v>-12.104637336504126</v>
      </c>
      <c r="G41" s="158">
        <v>-18.952922077922238</v>
      </c>
      <c r="H41" s="158">
        <v>-2.2533800701051092</v>
      </c>
      <c r="I41" s="158">
        <v>-9.5116120218577862</v>
      </c>
      <c r="J41" s="28"/>
      <c r="L41" s="59"/>
      <c r="M41" s="28"/>
      <c r="N41" s="28"/>
      <c r="O41" s="28"/>
      <c r="P41" s="36"/>
    </row>
    <row r="42" spans="1:16" ht="15.75">
      <c r="A42" s="10"/>
      <c r="B42" s="43" t="s">
        <v>168</v>
      </c>
      <c r="D42" s="67" t="s">
        <v>311</v>
      </c>
      <c r="E42" s="158">
        <v>2.9028815368197485</v>
      </c>
      <c r="F42" s="158">
        <v>-10.775772661273578</v>
      </c>
      <c r="G42" s="158">
        <v>-17.94722771126365</v>
      </c>
      <c r="H42" s="158">
        <v>-1.3174670633233632</v>
      </c>
      <c r="I42" s="158">
        <v>-7.436118288831338</v>
      </c>
      <c r="J42" s="28"/>
      <c r="L42" s="59"/>
      <c r="M42" s="28"/>
      <c r="N42" s="28"/>
      <c r="O42" s="28"/>
      <c r="P42" s="36"/>
    </row>
    <row r="43" spans="1:16" ht="15.75">
      <c r="A43" s="10"/>
      <c r="B43" s="43" t="s">
        <v>169</v>
      </c>
      <c r="D43" s="67" t="s">
        <v>311</v>
      </c>
      <c r="E43" s="158">
        <v>16.6666666666667</v>
      </c>
      <c r="F43" s="158">
        <v>0</v>
      </c>
      <c r="G43" s="158">
        <v>92.857142857142833</v>
      </c>
      <c r="H43" s="158">
        <v>18.518518518518491</v>
      </c>
      <c r="I43" s="158">
        <v>-12.499999999999986</v>
      </c>
      <c r="J43" s="28"/>
      <c r="L43" s="59"/>
      <c r="M43" s="28"/>
      <c r="N43" s="28"/>
      <c r="O43" s="28"/>
      <c r="P43" s="36"/>
    </row>
    <row r="44" spans="1:16" ht="15.75">
      <c r="A44" s="10"/>
      <c r="B44" s="5" t="s">
        <v>170</v>
      </c>
      <c r="D44" s="67" t="s">
        <v>311</v>
      </c>
      <c r="E44" s="158">
        <v>47.114375655823665</v>
      </c>
      <c r="F44" s="158">
        <v>1.4621968616261398</v>
      </c>
      <c r="G44" s="158">
        <v>-3.9015817223198184</v>
      </c>
      <c r="H44" s="158">
        <v>11.485003657644441</v>
      </c>
      <c r="I44" s="158">
        <v>14.435695538057615</v>
      </c>
      <c r="J44" s="28"/>
      <c r="L44" s="59"/>
      <c r="M44" s="28"/>
      <c r="N44" s="28"/>
      <c r="O44" s="28"/>
      <c r="P44" s="36"/>
    </row>
    <row r="45" spans="1:16" ht="15.75">
      <c r="A45" s="10"/>
      <c r="B45" s="5" t="s">
        <v>171</v>
      </c>
      <c r="D45" s="67" t="s">
        <v>311</v>
      </c>
      <c r="E45" s="158">
        <v>27.495682210708239</v>
      </c>
      <c r="F45" s="158">
        <v>-14.467623950149203</v>
      </c>
      <c r="G45" s="158">
        <v>-4.6879949318972223</v>
      </c>
      <c r="H45" s="158">
        <v>3.0907278165501708</v>
      </c>
      <c r="I45" s="158">
        <v>9.929078014184455</v>
      </c>
      <c r="J45" s="28"/>
      <c r="L45" s="59"/>
      <c r="M45" s="28"/>
      <c r="N45" s="28"/>
      <c r="O45" s="28"/>
      <c r="P45" s="36"/>
    </row>
    <row r="46" spans="1:16" ht="15.75">
      <c r="A46" s="10"/>
      <c r="B46" s="43" t="s">
        <v>172</v>
      </c>
      <c r="D46" s="67" t="s">
        <v>311</v>
      </c>
      <c r="E46" s="158">
        <v>-36.734693877551031</v>
      </c>
      <c r="F46" s="158">
        <v>-9.6774193548387046</v>
      </c>
      <c r="G46" s="158">
        <v>10.714285714285737</v>
      </c>
      <c r="H46" s="158">
        <v>45.161290322580641</v>
      </c>
      <c r="I46" s="158">
        <v>6.666666666666643</v>
      </c>
      <c r="J46" s="28"/>
      <c r="L46" s="59"/>
      <c r="M46" s="28"/>
      <c r="N46" s="28"/>
      <c r="O46" s="28"/>
      <c r="P46" s="36"/>
    </row>
    <row r="47" spans="1:16" ht="15.75">
      <c r="A47" s="10"/>
      <c r="B47" s="5" t="s">
        <v>173</v>
      </c>
      <c r="D47" s="67" t="s">
        <v>311</v>
      </c>
      <c r="E47" s="158" t="s">
        <v>510</v>
      </c>
      <c r="F47" s="158" t="s">
        <v>510</v>
      </c>
      <c r="G47" s="158" t="s">
        <v>510</v>
      </c>
      <c r="H47" s="158" t="s">
        <v>510</v>
      </c>
      <c r="I47" s="158" t="s">
        <v>510</v>
      </c>
      <c r="J47" s="28"/>
      <c r="L47" s="59"/>
      <c r="M47" s="28"/>
      <c r="N47" s="28"/>
      <c r="O47" s="28"/>
      <c r="P47" s="36"/>
    </row>
    <row r="48" spans="1:16" ht="15.75">
      <c r="A48" s="38"/>
      <c r="B48" s="39"/>
      <c r="C48" s="39"/>
      <c r="D48" s="58"/>
      <c r="E48" s="58"/>
      <c r="F48" s="58"/>
      <c r="G48" s="58"/>
      <c r="H48" s="58"/>
      <c r="I48" s="58"/>
      <c r="J48" s="40"/>
      <c r="L48" s="59"/>
      <c r="M48" s="28"/>
      <c r="N48" s="28"/>
      <c r="O48" s="74"/>
      <c r="P48" s="37"/>
    </row>
    <row r="49" spans="1:16" ht="15.75">
      <c r="A49" s="10" t="s">
        <v>31</v>
      </c>
      <c r="B49" s="10"/>
      <c r="C49" s="10"/>
      <c r="D49" s="22" t="s">
        <v>17</v>
      </c>
      <c r="E49" s="22"/>
      <c r="F49" s="22"/>
      <c r="G49" s="22"/>
      <c r="H49" s="22"/>
      <c r="I49" s="22"/>
      <c r="J49" s="22"/>
      <c r="L49" s="59"/>
      <c r="M49" s="28"/>
      <c r="N49" s="28"/>
      <c r="O49" s="22"/>
      <c r="P49" s="22"/>
    </row>
    <row r="50" spans="1:16" ht="15.75">
      <c r="D50" s="23"/>
      <c r="E50" s="23"/>
      <c r="F50" s="23"/>
      <c r="G50" s="23"/>
      <c r="H50" s="23"/>
      <c r="I50" s="245"/>
      <c r="J50" s="20"/>
      <c r="L50" s="59"/>
      <c r="M50" s="28"/>
      <c r="N50" s="28"/>
      <c r="O50" s="20"/>
      <c r="P50" s="20"/>
    </row>
    <row r="51" spans="1:16" ht="15.75">
      <c r="A51" s="34"/>
      <c r="B51" s="34"/>
      <c r="D51" s="57" t="s">
        <v>48</v>
      </c>
      <c r="E51" s="57" t="s">
        <v>49</v>
      </c>
      <c r="F51" s="57" t="s">
        <v>18</v>
      </c>
      <c r="G51" s="57" t="s">
        <v>19</v>
      </c>
      <c r="H51" s="57" t="s">
        <v>52</v>
      </c>
      <c r="I51" s="57" t="s">
        <v>53</v>
      </c>
      <c r="J51" s="26"/>
      <c r="L51" s="59"/>
      <c r="M51" s="28"/>
      <c r="N51" s="28"/>
      <c r="O51" s="73"/>
      <c r="P51" s="72"/>
    </row>
    <row r="52" spans="1:16" ht="15.75">
      <c r="D52" s="62"/>
      <c r="E52" s="62"/>
      <c r="F52" s="62"/>
      <c r="G52" s="62"/>
      <c r="H52" s="62"/>
      <c r="I52" s="62"/>
      <c r="J52" s="27"/>
      <c r="L52" s="59"/>
      <c r="M52" s="28"/>
      <c r="N52" s="28"/>
      <c r="O52" s="65"/>
    </row>
    <row r="53" spans="1:16" ht="15.75">
      <c r="A53" s="10" t="s">
        <v>150</v>
      </c>
      <c r="D53" s="157">
        <v>30.794574707594304</v>
      </c>
      <c r="E53" s="157">
        <v>34.732894255397028</v>
      </c>
      <c r="F53" s="157">
        <v>31.942188726071649</v>
      </c>
      <c r="G53" s="157">
        <v>28.432182388898056</v>
      </c>
      <c r="H53" s="157">
        <v>29.72263524056023</v>
      </c>
      <c r="I53" s="157">
        <v>30.196229601483193</v>
      </c>
      <c r="J53" s="28"/>
      <c r="L53" s="59"/>
      <c r="M53" s="28"/>
      <c r="N53" s="28"/>
      <c r="O53" s="28"/>
      <c r="P53" s="35"/>
    </row>
    <row r="54" spans="1:16" ht="15.75">
      <c r="A54" s="10"/>
      <c r="B54" s="5" t="s">
        <v>174</v>
      </c>
      <c r="D54" s="158">
        <v>2.1653579338495037</v>
      </c>
      <c r="E54" s="158">
        <v>2.381997804610319</v>
      </c>
      <c r="F54" s="158">
        <v>2.2208434460482849</v>
      </c>
      <c r="G54" s="158">
        <v>2.0852836977072884</v>
      </c>
      <c r="H54" s="158">
        <v>2.4395616498705865</v>
      </c>
      <c r="I54" s="158">
        <v>2.3808212640196791</v>
      </c>
      <c r="J54" s="28"/>
      <c r="L54" s="59"/>
      <c r="M54" s="28"/>
      <c r="N54" s="28"/>
      <c r="O54" s="28"/>
      <c r="P54" s="37"/>
    </row>
    <row r="55" spans="1:16" ht="15.75">
      <c r="A55" s="10"/>
      <c r="B55" s="5" t="s">
        <v>175</v>
      </c>
      <c r="D55" s="158">
        <v>2.5790273278055369</v>
      </c>
      <c r="E55" s="158">
        <v>2.7460665934870128</v>
      </c>
      <c r="F55" s="158">
        <v>2.992755342250772</v>
      </c>
      <c r="G55" s="158">
        <v>2.7406061273564961</v>
      </c>
      <c r="H55" s="158">
        <v>3.0655138865943456</v>
      </c>
      <c r="I55" s="158">
        <v>3.1774877471226413</v>
      </c>
      <c r="J55" s="28"/>
      <c r="L55" s="59"/>
      <c r="M55" s="28"/>
      <c r="N55" s="28"/>
      <c r="O55" s="28"/>
      <c r="P55" s="37"/>
    </row>
    <row r="56" spans="1:16" ht="15.75">
      <c r="A56" s="10"/>
      <c r="B56" s="10" t="s">
        <v>161</v>
      </c>
      <c r="D56" s="157">
        <v>4.7443852616550402</v>
      </c>
      <c r="E56" s="157">
        <v>5.1280643980973322</v>
      </c>
      <c r="F56" s="157">
        <v>5.2135987882990564</v>
      </c>
      <c r="G56" s="157">
        <v>4.8258898250637854</v>
      </c>
      <c r="H56" s="157">
        <v>5.5050755364649326</v>
      </c>
      <c r="I56" s="157">
        <v>5.5583090111423203</v>
      </c>
      <c r="J56" s="28"/>
      <c r="L56" s="59"/>
      <c r="M56" s="28"/>
      <c r="N56" s="28"/>
      <c r="O56" s="28"/>
      <c r="P56" s="37"/>
    </row>
    <row r="57" spans="1:16" ht="15.75">
      <c r="A57" s="10"/>
      <c r="B57" s="5" t="s">
        <v>162</v>
      </c>
      <c r="D57" s="158">
        <v>0.31116724324126455</v>
      </c>
      <c r="E57" s="158">
        <v>0.30552506403219903</v>
      </c>
      <c r="F57" s="158">
        <v>0.33759740141243472</v>
      </c>
      <c r="G57" s="158">
        <v>0.21109826165170628</v>
      </c>
      <c r="H57" s="158">
        <v>0.22027644694091078</v>
      </c>
      <c r="I57" s="158">
        <v>0.17622115755272871</v>
      </c>
      <c r="J57" s="28"/>
      <c r="L57" s="59"/>
      <c r="M57" s="28"/>
      <c r="N57" s="28"/>
      <c r="O57" s="28"/>
      <c r="P57" s="37"/>
    </row>
    <row r="58" spans="1:16" ht="15.75">
      <c r="A58" s="10"/>
      <c r="B58" s="43" t="s">
        <v>163</v>
      </c>
      <c r="D58" s="158">
        <v>1.8358867351234607</v>
      </c>
      <c r="E58" s="158">
        <v>1.7837541163556525</v>
      </c>
      <c r="F58" s="158">
        <v>1.7336082775233117</v>
      </c>
      <c r="G58" s="158">
        <v>1.6741009967509231</v>
      </c>
      <c r="H58" s="158">
        <v>1.7475264790645588</v>
      </c>
      <c r="I58" s="158">
        <v>1.7732253978743331</v>
      </c>
      <c r="J58" s="28"/>
      <c r="L58" s="59"/>
      <c r="M58" s="28"/>
      <c r="N58" s="28"/>
      <c r="O58" s="28"/>
      <c r="P58" s="37"/>
    </row>
    <row r="59" spans="1:16" ht="15.75">
      <c r="A59" s="10"/>
      <c r="B59" s="5" t="s">
        <v>164</v>
      </c>
      <c r="D59" s="158">
        <v>4.575988871195065E-2</v>
      </c>
      <c r="E59" s="158">
        <v>5.4884742041712398E-2</v>
      </c>
      <c r="F59" s="158">
        <v>8.7592839285388413E-2</v>
      </c>
      <c r="G59" s="158">
        <v>3.8548378214659403E-2</v>
      </c>
      <c r="H59" s="158">
        <v>2.9370192925454779E-2</v>
      </c>
      <c r="I59" s="158">
        <v>9.5453127007728025E-2</v>
      </c>
      <c r="J59" s="28"/>
      <c r="L59" s="59"/>
      <c r="M59" s="28"/>
      <c r="N59" s="28"/>
      <c r="O59" s="28"/>
      <c r="P59" s="37"/>
    </row>
    <row r="60" spans="1:16" ht="15.75">
      <c r="A60" s="10"/>
      <c r="B60" s="5" t="s">
        <v>165</v>
      </c>
      <c r="D60" s="158">
        <v>8.0537404133033147E-2</v>
      </c>
      <c r="E60" s="158">
        <v>0.10976948408342481</v>
      </c>
      <c r="F60" s="158">
        <v>5.1095822916476588E-2</v>
      </c>
      <c r="G60" s="158">
        <v>3.6712741156818482E-2</v>
      </c>
      <c r="H60" s="158">
        <v>4.0384015272500323E-2</v>
      </c>
      <c r="I60" s="158">
        <v>6.4247297024432326E-2</v>
      </c>
      <c r="J60" s="28"/>
      <c r="L60" s="59"/>
      <c r="M60" s="28"/>
      <c r="N60" s="28"/>
      <c r="O60" s="28"/>
      <c r="P60" s="37"/>
    </row>
    <row r="61" spans="1:16" ht="15.75">
      <c r="A61" s="10"/>
      <c r="B61" s="10" t="s">
        <v>166</v>
      </c>
      <c r="D61" s="157">
        <v>2.2733512712097088</v>
      </c>
      <c r="E61" s="157">
        <v>2.2539334065129886</v>
      </c>
      <c r="F61" s="157">
        <v>2.2098943411376117</v>
      </c>
      <c r="G61" s="157">
        <v>1.9604603777741074</v>
      </c>
      <c r="H61" s="157">
        <v>2.0375571342034249</v>
      </c>
      <c r="I61" s="157">
        <v>2.1091469794592221</v>
      </c>
      <c r="J61" s="28"/>
      <c r="L61" s="59"/>
      <c r="M61" s="28"/>
      <c r="N61" s="28"/>
      <c r="O61" s="28"/>
      <c r="P61" s="37"/>
    </row>
    <row r="62" spans="1:16" ht="15.75">
      <c r="A62" s="10"/>
      <c r="B62" s="5" t="s">
        <v>167</v>
      </c>
      <c r="D62" s="158">
        <v>14.877455018029391</v>
      </c>
      <c r="E62" s="158">
        <v>15.386022685693387</v>
      </c>
      <c r="F62" s="158">
        <v>13.489297249949832</v>
      </c>
      <c r="G62" s="158">
        <v>10.997301613524964</v>
      </c>
      <c r="H62" s="158">
        <v>10.749490610716446</v>
      </c>
      <c r="I62" s="158">
        <v>9.7270407694990659</v>
      </c>
      <c r="J62" s="28"/>
      <c r="L62" s="59"/>
      <c r="M62" s="28"/>
      <c r="N62" s="28"/>
      <c r="O62" s="28"/>
      <c r="P62" s="37"/>
    </row>
    <row r="63" spans="1:16" ht="15.75">
      <c r="A63" s="10"/>
      <c r="B63" s="10" t="s">
        <v>168</v>
      </c>
      <c r="D63" s="157">
        <v>17.1508062892391</v>
      </c>
      <c r="E63" s="157">
        <v>17.639956092206376</v>
      </c>
      <c r="F63" s="157">
        <v>15.699191591087441</v>
      </c>
      <c r="G63" s="157">
        <v>12.957761991299071</v>
      </c>
      <c r="H63" s="157">
        <v>12.787047744919871</v>
      </c>
      <c r="I63" s="157">
        <v>11.83618774895829</v>
      </c>
      <c r="J63" s="28"/>
      <c r="L63" s="59"/>
      <c r="M63" s="28"/>
      <c r="N63" s="28"/>
      <c r="O63" s="28"/>
      <c r="P63" s="37"/>
    </row>
    <row r="64" spans="1:16" ht="15.75">
      <c r="A64" s="10"/>
      <c r="B64" s="43" t="s">
        <v>169</v>
      </c>
      <c r="D64" s="158">
        <v>2.1964746581736316E-2</v>
      </c>
      <c r="E64" s="158">
        <v>2.5612879619465793E-2</v>
      </c>
      <c r="F64" s="158">
        <v>2.5547911458238294E-2</v>
      </c>
      <c r="G64" s="158">
        <v>4.956220056170494E-2</v>
      </c>
      <c r="H64" s="158">
        <v>5.874038585090955E-2</v>
      </c>
      <c r="I64" s="158">
        <v>5.1397837619545861E-2</v>
      </c>
      <c r="J64" s="28"/>
      <c r="L64" s="59"/>
      <c r="M64" s="28"/>
      <c r="N64" s="28"/>
      <c r="O64" s="28"/>
      <c r="P64" s="37"/>
    </row>
    <row r="65" spans="1:16" ht="15.75">
      <c r="A65" s="10"/>
      <c r="B65" s="5" t="s">
        <v>170</v>
      </c>
      <c r="D65" s="158">
        <v>3.4887339153991221</v>
      </c>
      <c r="E65" s="158">
        <v>5.1298938894987245</v>
      </c>
      <c r="F65" s="158">
        <v>5.1917005784777093</v>
      </c>
      <c r="G65" s="158">
        <v>5.0186317161370866</v>
      </c>
      <c r="H65" s="158">
        <v>5.595021752299135</v>
      </c>
      <c r="I65" s="158">
        <v>6.4027020577491358</v>
      </c>
      <c r="J65" s="28"/>
      <c r="L65" s="59"/>
      <c r="M65" s="28"/>
      <c r="N65" s="28"/>
      <c r="O65" s="28"/>
      <c r="P65" s="37"/>
    </row>
    <row r="66" spans="1:16" ht="15.75">
      <c r="A66" s="10"/>
      <c r="B66" s="5" t="s">
        <v>171</v>
      </c>
      <c r="D66" s="158">
        <v>5.2989951128438877</v>
      </c>
      <c r="E66" s="158">
        <v>6.7526527625320245</v>
      </c>
      <c r="F66" s="158">
        <v>5.7610540338327283</v>
      </c>
      <c r="G66" s="158">
        <v>5.5234319070433422</v>
      </c>
      <c r="H66" s="158">
        <v>5.6941461534225386</v>
      </c>
      <c r="I66" s="158">
        <v>6.2595223672375466</v>
      </c>
      <c r="J66" s="28"/>
      <c r="L66" s="59"/>
      <c r="M66" s="28"/>
      <c r="N66" s="28"/>
      <c r="O66" s="28"/>
      <c r="P66" s="37"/>
    </row>
    <row r="67" spans="1:16" ht="15.75">
      <c r="A67" s="10"/>
      <c r="B67" s="43" t="s">
        <v>172</v>
      </c>
      <c r="D67" s="158">
        <v>8.9689381875423288E-2</v>
      </c>
      <c r="E67" s="158">
        <v>5.6714233443102821E-2</v>
      </c>
      <c r="F67" s="158">
        <v>5.1095822916476588E-2</v>
      </c>
      <c r="G67" s="158">
        <v>5.6904748793068657E-2</v>
      </c>
      <c r="H67" s="158">
        <v>8.2603667602841574E-2</v>
      </c>
      <c r="I67" s="158">
        <v>8.8110578776364329E-2</v>
      </c>
      <c r="J67" s="28"/>
      <c r="L67" s="59"/>
      <c r="M67" s="28"/>
      <c r="N67" s="28"/>
      <c r="O67" s="28"/>
      <c r="P67" s="37"/>
    </row>
    <row r="68" spans="1:16" ht="15.75">
      <c r="A68" s="10"/>
      <c r="B68" s="5" t="s">
        <v>173</v>
      </c>
      <c r="D68" s="158">
        <v>0</v>
      </c>
      <c r="E68" s="158">
        <v>0</v>
      </c>
      <c r="F68" s="158">
        <v>0</v>
      </c>
      <c r="G68" s="158">
        <v>0</v>
      </c>
      <c r="H68" s="158">
        <v>0</v>
      </c>
      <c r="I68" s="158">
        <v>0</v>
      </c>
      <c r="J68" s="28"/>
      <c r="L68" s="59"/>
      <c r="M68" s="28"/>
      <c r="N68" s="28"/>
      <c r="O68" s="28"/>
      <c r="P68" s="37"/>
    </row>
    <row r="69" spans="1:16" ht="15.75">
      <c r="A69" s="38"/>
      <c r="B69" s="39"/>
      <c r="C69" s="39"/>
      <c r="D69" s="40"/>
      <c r="E69" s="40"/>
      <c r="F69" s="40"/>
      <c r="G69" s="40"/>
      <c r="H69" s="40"/>
      <c r="I69" s="58"/>
      <c r="J69" s="40"/>
      <c r="L69" s="59"/>
      <c r="M69" s="28"/>
      <c r="N69" s="28"/>
      <c r="O69" s="74"/>
      <c r="P69" s="37"/>
    </row>
    <row r="70" spans="1:16" ht="15.75">
      <c r="A70" s="10"/>
      <c r="D70" s="74"/>
      <c r="E70" s="74"/>
      <c r="F70" s="74"/>
      <c r="G70" s="74"/>
      <c r="H70" s="74"/>
      <c r="I70" s="35"/>
      <c r="J70" s="74"/>
      <c r="K70" s="74"/>
      <c r="L70" s="74"/>
      <c r="M70" s="74"/>
      <c r="N70" s="74"/>
      <c r="O70" s="74"/>
      <c r="P70" s="37"/>
    </row>
    <row r="71" spans="1:16" ht="15.75">
      <c r="A71" s="10" t="s">
        <v>31</v>
      </c>
      <c r="D71" s="22" t="s">
        <v>21</v>
      </c>
      <c r="E71" s="31"/>
      <c r="F71" s="31"/>
      <c r="G71" s="31"/>
      <c r="H71" s="31"/>
      <c r="I71" s="22"/>
      <c r="J71" s="31"/>
      <c r="K71" s="31"/>
      <c r="L71" s="31"/>
      <c r="M71" s="31"/>
      <c r="N71" s="31"/>
      <c r="O71" s="31"/>
      <c r="P71" s="22"/>
    </row>
    <row r="72" spans="1:16" ht="15.75">
      <c r="D72" s="23"/>
      <c r="E72" s="23"/>
      <c r="F72" s="23"/>
      <c r="G72" s="23"/>
      <c r="H72" s="23"/>
      <c r="I72" s="245"/>
      <c r="J72" s="31"/>
      <c r="K72" s="31"/>
      <c r="L72" s="31"/>
      <c r="M72" s="31"/>
      <c r="N72" s="31"/>
      <c r="O72" s="31"/>
      <c r="P72" s="20"/>
    </row>
    <row r="73" spans="1:16" ht="15.75">
      <c r="A73" s="34"/>
      <c r="B73" s="34"/>
      <c r="D73" s="57" t="s">
        <v>48</v>
      </c>
      <c r="E73" s="57" t="s">
        <v>49</v>
      </c>
      <c r="F73" s="57" t="s">
        <v>18</v>
      </c>
      <c r="G73" s="57" t="s">
        <v>19</v>
      </c>
      <c r="H73" s="57" t="s">
        <v>52</v>
      </c>
      <c r="I73" s="57" t="s">
        <v>53</v>
      </c>
      <c r="J73" s="71"/>
      <c r="K73" s="71"/>
      <c r="L73" s="71"/>
      <c r="M73" s="71"/>
      <c r="N73" s="71"/>
      <c r="O73" s="71"/>
      <c r="P73" s="72"/>
    </row>
    <row r="74" spans="1:16" ht="15.75">
      <c r="D74" s="62"/>
      <c r="E74" s="62"/>
      <c r="F74" s="62"/>
      <c r="G74" s="62"/>
      <c r="H74" s="62"/>
      <c r="I74" s="62"/>
      <c r="J74" s="27"/>
      <c r="K74" s="27"/>
      <c r="L74" s="27"/>
      <c r="M74" s="27"/>
      <c r="N74" s="27"/>
      <c r="O74" s="27"/>
    </row>
    <row r="75" spans="1:16" ht="15.75">
      <c r="A75" s="10" t="s">
        <v>150</v>
      </c>
      <c r="D75" s="166">
        <v>15426.000000000002</v>
      </c>
      <c r="E75" s="166">
        <v>16556.999999999996</v>
      </c>
      <c r="F75" s="166">
        <v>15853</v>
      </c>
      <c r="G75" s="166">
        <v>14240.000000000004</v>
      </c>
      <c r="H75" s="166">
        <v>14442.000000000002</v>
      </c>
      <c r="I75" s="166">
        <v>15067.999999999996</v>
      </c>
      <c r="J75" s="27"/>
      <c r="K75" s="27"/>
      <c r="L75" s="27"/>
      <c r="M75" s="27"/>
      <c r="N75" s="27"/>
      <c r="O75" s="27"/>
    </row>
    <row r="76" spans="1:16" ht="15.75">
      <c r="A76" s="10"/>
      <c r="B76" s="5" t="s">
        <v>174</v>
      </c>
      <c r="D76" s="167">
        <v>1082.0000000000005</v>
      </c>
      <c r="E76" s="167">
        <v>1219</v>
      </c>
      <c r="F76" s="167">
        <v>1084.0000000000007</v>
      </c>
      <c r="G76" s="167">
        <v>963.99999999999966</v>
      </c>
      <c r="H76" s="166">
        <v>1147</v>
      </c>
      <c r="I76" s="166">
        <v>1108.0000000000002</v>
      </c>
      <c r="J76" s="27"/>
      <c r="K76" s="27"/>
      <c r="L76" s="27"/>
      <c r="M76" s="27"/>
      <c r="N76" s="27"/>
      <c r="O76" s="27"/>
    </row>
    <row r="77" spans="1:16" ht="15.75">
      <c r="A77" s="10"/>
      <c r="B77" s="5" t="s">
        <v>175</v>
      </c>
      <c r="D77" s="167">
        <v>893.00000000000057</v>
      </c>
      <c r="E77" s="167">
        <v>1098</v>
      </c>
      <c r="F77" s="167">
        <v>1148.0000000000007</v>
      </c>
      <c r="G77" s="167">
        <v>991.00000000000171</v>
      </c>
      <c r="H77" s="166">
        <v>1091</v>
      </c>
      <c r="I77" s="166">
        <v>1255.9999999999998</v>
      </c>
      <c r="J77" s="27"/>
      <c r="K77" s="27"/>
      <c r="L77" s="27"/>
      <c r="M77" s="27"/>
      <c r="N77" s="27"/>
      <c r="O77" s="27"/>
    </row>
    <row r="78" spans="1:16" ht="15.75">
      <c r="A78" s="10"/>
      <c r="B78" s="10" t="s">
        <v>161</v>
      </c>
      <c r="D78" s="166">
        <v>1975.0000000000009</v>
      </c>
      <c r="E78" s="166">
        <v>2317</v>
      </c>
      <c r="F78" s="166">
        <v>2232.0000000000014</v>
      </c>
      <c r="G78" s="166">
        <v>1955.0000000000014</v>
      </c>
      <c r="H78" s="166">
        <v>2238</v>
      </c>
      <c r="I78" s="166">
        <v>2364</v>
      </c>
      <c r="J78" s="27"/>
      <c r="K78" s="27"/>
      <c r="L78" s="27"/>
      <c r="M78" s="27"/>
      <c r="N78" s="27"/>
      <c r="O78" s="27"/>
    </row>
    <row r="79" spans="1:16" ht="15.75">
      <c r="A79" s="10"/>
      <c r="B79" s="5" t="s">
        <v>162</v>
      </c>
      <c r="D79" s="167">
        <v>161.99999999999997</v>
      </c>
      <c r="E79" s="167">
        <v>161.99999999999994</v>
      </c>
      <c r="F79" s="167">
        <v>147.00000000000006</v>
      </c>
      <c r="G79" s="167">
        <v>99.999999999999972</v>
      </c>
      <c r="H79" s="167">
        <v>84.999999999999986</v>
      </c>
      <c r="I79" s="363">
        <v>75.999999999999972</v>
      </c>
      <c r="J79" s="27"/>
      <c r="K79" s="27"/>
      <c r="L79" s="27"/>
      <c r="M79" s="27"/>
      <c r="N79" s="27"/>
      <c r="O79" s="27"/>
    </row>
    <row r="80" spans="1:16" ht="15.75">
      <c r="A80" s="10"/>
      <c r="B80" s="43" t="s">
        <v>163</v>
      </c>
      <c r="D80" s="167">
        <v>944.99999999999977</v>
      </c>
      <c r="E80" s="167">
        <v>809.99999999999977</v>
      </c>
      <c r="F80" s="167">
        <v>858.99999999999989</v>
      </c>
      <c r="G80" s="167">
        <v>810.00000000000045</v>
      </c>
      <c r="H80" s="167">
        <v>855.0000000000008</v>
      </c>
      <c r="I80" s="363">
        <v>859.99999999999966</v>
      </c>
      <c r="J80" s="27"/>
      <c r="K80" s="27"/>
      <c r="L80" s="27"/>
      <c r="M80" s="27"/>
      <c r="N80" s="27"/>
      <c r="O80" s="27"/>
    </row>
    <row r="81" spans="1:16" ht="15.75">
      <c r="A81" s="10"/>
      <c r="B81" s="5" t="s">
        <v>164</v>
      </c>
      <c r="D81" s="167">
        <v>20.000000000000004</v>
      </c>
      <c r="E81" s="167">
        <v>8</v>
      </c>
      <c r="F81" s="167">
        <v>15</v>
      </c>
      <c r="G81" s="167">
        <v>13.999999999999998</v>
      </c>
      <c r="H81" s="167">
        <v>14</v>
      </c>
      <c r="I81" s="363">
        <v>9</v>
      </c>
      <c r="J81" s="27"/>
      <c r="K81" s="27"/>
      <c r="L81" s="27"/>
      <c r="M81" s="27"/>
      <c r="N81" s="27"/>
      <c r="O81" s="27"/>
    </row>
    <row r="82" spans="1:16" ht="15.75">
      <c r="A82" s="10"/>
      <c r="B82" s="5" t="s">
        <v>165</v>
      </c>
      <c r="D82" s="167">
        <v>33.000000000000007</v>
      </c>
      <c r="E82" s="167">
        <v>32.000000000000014</v>
      </c>
      <c r="F82" s="167">
        <v>18.000000000000004</v>
      </c>
      <c r="G82" s="167">
        <v>18</v>
      </c>
      <c r="H82" s="167">
        <v>20</v>
      </c>
      <c r="I82" s="363">
        <v>20.000000000000007</v>
      </c>
      <c r="J82" s="27"/>
      <c r="K82" s="27"/>
      <c r="L82" s="27"/>
      <c r="M82" s="27"/>
      <c r="N82" s="27"/>
      <c r="O82" s="27"/>
    </row>
    <row r="83" spans="1:16" ht="15.75">
      <c r="A83" s="10"/>
      <c r="B83" s="10" t="s">
        <v>166</v>
      </c>
      <c r="D83" s="166">
        <v>1159.9999999999998</v>
      </c>
      <c r="E83" s="166">
        <v>1011.9999999999998</v>
      </c>
      <c r="F83" s="166">
        <v>1039</v>
      </c>
      <c r="G83" s="166">
        <v>942.00000000000045</v>
      </c>
      <c r="H83" s="166">
        <v>974.0000000000008</v>
      </c>
      <c r="I83" s="166">
        <v>964.99999999999966</v>
      </c>
      <c r="J83" s="27"/>
      <c r="K83" s="27"/>
      <c r="L83" s="27"/>
      <c r="M83" s="27"/>
      <c r="N83" s="27"/>
      <c r="O83" s="27"/>
    </row>
    <row r="84" spans="1:16" ht="15.75">
      <c r="A84" s="10"/>
      <c r="B84" s="5" t="s">
        <v>167</v>
      </c>
      <c r="D84" s="167">
        <v>7594.9999999999982</v>
      </c>
      <c r="E84" s="167">
        <v>6904.0000000000009</v>
      </c>
      <c r="F84" s="167">
        <v>6772.9999999999982</v>
      </c>
      <c r="G84" s="167">
        <v>5806</v>
      </c>
      <c r="H84" s="167">
        <v>5391.0000000000018</v>
      </c>
      <c r="I84" s="363">
        <v>5196</v>
      </c>
      <c r="J84" s="27"/>
      <c r="K84" s="27"/>
      <c r="L84" s="27"/>
      <c r="M84" s="27"/>
      <c r="N84" s="27"/>
      <c r="O84" s="27"/>
    </row>
    <row r="85" spans="1:16" ht="15.75">
      <c r="A85" s="10"/>
      <c r="B85" s="10" t="s">
        <v>168</v>
      </c>
      <c r="D85" s="166">
        <v>8754.9999999999982</v>
      </c>
      <c r="E85" s="166">
        <v>7916.0000000000009</v>
      </c>
      <c r="F85" s="166">
        <v>7811.9999999999982</v>
      </c>
      <c r="G85" s="166">
        <v>6748</v>
      </c>
      <c r="H85" s="166">
        <v>6365.0000000000027</v>
      </c>
      <c r="I85" s="166">
        <v>6161</v>
      </c>
      <c r="J85" s="27"/>
      <c r="K85" s="27"/>
      <c r="L85" s="27"/>
      <c r="M85" s="27"/>
      <c r="N85" s="27"/>
      <c r="O85" s="27"/>
    </row>
    <row r="86" spans="1:16" ht="15.75">
      <c r="A86" s="10"/>
      <c r="B86" s="43" t="s">
        <v>169</v>
      </c>
      <c r="D86" s="167">
        <v>9</v>
      </c>
      <c r="E86" s="167">
        <v>4</v>
      </c>
      <c r="F86" s="167">
        <v>13.000000000000002</v>
      </c>
      <c r="G86" s="167">
        <v>24</v>
      </c>
      <c r="H86" s="167">
        <v>42</v>
      </c>
      <c r="I86" s="363">
        <v>29</v>
      </c>
      <c r="J86" s="27"/>
      <c r="K86" s="27"/>
      <c r="L86" s="27"/>
      <c r="M86" s="27"/>
      <c r="N86" s="27"/>
      <c r="O86" s="27"/>
    </row>
    <row r="87" spans="1:16" ht="15.75">
      <c r="A87" s="10"/>
      <c r="B87" s="5" t="s">
        <v>170</v>
      </c>
      <c r="D87" s="167">
        <v>1831</v>
      </c>
      <c r="E87" s="167">
        <v>2737.9999999999986</v>
      </c>
      <c r="F87" s="167">
        <v>2715.0000000000005</v>
      </c>
      <c r="G87" s="167">
        <v>2602.0000000000014</v>
      </c>
      <c r="H87" s="167">
        <v>2851.0000000000005</v>
      </c>
      <c r="I87" s="363">
        <v>3218.9999999999991</v>
      </c>
      <c r="J87" s="27"/>
      <c r="K87" s="27"/>
      <c r="L87" s="27"/>
      <c r="M87" s="27"/>
      <c r="N87" s="27"/>
      <c r="O87" s="27"/>
    </row>
    <row r="88" spans="1:16" ht="15.75">
      <c r="A88" s="10"/>
      <c r="B88" s="5" t="s">
        <v>171</v>
      </c>
      <c r="D88" s="167">
        <v>2811.0000000000014</v>
      </c>
      <c r="E88" s="167">
        <v>3553.9999999999995</v>
      </c>
      <c r="F88" s="167">
        <v>3059.0000000000009</v>
      </c>
      <c r="G88" s="167">
        <v>2881</v>
      </c>
      <c r="H88" s="167">
        <v>2898.9999999999986</v>
      </c>
      <c r="I88" s="363">
        <v>3255.9999999999968</v>
      </c>
      <c r="J88" s="27"/>
      <c r="K88" s="27"/>
      <c r="L88" s="27"/>
      <c r="M88" s="27"/>
      <c r="N88" s="27"/>
      <c r="O88" s="27"/>
    </row>
    <row r="89" spans="1:16" ht="15.75">
      <c r="A89" s="10"/>
      <c r="B89" s="43" t="s">
        <v>172</v>
      </c>
      <c r="D89" s="167">
        <v>45.000000000000014</v>
      </c>
      <c r="E89" s="167">
        <v>28.000000000000004</v>
      </c>
      <c r="F89" s="167">
        <v>22</v>
      </c>
      <c r="G89" s="167">
        <v>30.000000000000007</v>
      </c>
      <c r="H89" s="167">
        <v>47.000000000000021</v>
      </c>
      <c r="I89" s="363">
        <v>39.000000000000014</v>
      </c>
      <c r="J89" s="27"/>
      <c r="K89" s="27"/>
      <c r="L89" s="27"/>
      <c r="M89" s="27"/>
      <c r="N89" s="27"/>
      <c r="O89" s="27"/>
    </row>
    <row r="90" spans="1:16" ht="16.5" thickBot="1">
      <c r="A90" s="10"/>
      <c r="B90" s="5" t="s">
        <v>173</v>
      </c>
      <c r="D90" s="56">
        <v>0</v>
      </c>
      <c r="E90" s="56">
        <v>0</v>
      </c>
      <c r="F90" s="56">
        <v>0</v>
      </c>
      <c r="G90" s="56">
        <v>0</v>
      </c>
      <c r="H90" s="56">
        <v>0</v>
      </c>
      <c r="I90" s="367">
        <v>0</v>
      </c>
      <c r="J90" s="27"/>
      <c r="K90" s="27"/>
      <c r="L90" s="27"/>
      <c r="M90" s="27"/>
      <c r="N90" s="27"/>
      <c r="O90" s="27"/>
    </row>
    <row r="91" spans="1:16" ht="15.75" thickTop="1">
      <c r="A91" s="32"/>
      <c r="B91" s="32"/>
      <c r="C91" s="32"/>
      <c r="D91" s="41"/>
      <c r="E91" s="41"/>
      <c r="F91" s="41"/>
      <c r="G91" s="41"/>
      <c r="H91" s="41"/>
      <c r="I91" s="373"/>
      <c r="J91" s="43"/>
      <c r="K91" s="43"/>
      <c r="L91" s="43"/>
      <c r="M91" s="43"/>
      <c r="N91" s="43"/>
      <c r="O91" s="43"/>
      <c r="P91" s="43"/>
    </row>
    <row r="92" spans="1:16" ht="15.75">
      <c r="A92" s="10" t="s">
        <v>31</v>
      </c>
      <c r="D92" s="22" t="s">
        <v>24</v>
      </c>
      <c r="E92" s="31"/>
      <c r="F92" s="31"/>
      <c r="G92" s="31"/>
      <c r="H92" s="31"/>
      <c r="I92" s="22"/>
      <c r="J92" s="31"/>
      <c r="K92" s="31" t="s">
        <v>58</v>
      </c>
      <c r="L92" s="31"/>
      <c r="M92" s="31"/>
      <c r="N92" s="31"/>
      <c r="O92" s="31"/>
      <c r="P92" s="22"/>
    </row>
    <row r="93" spans="1:16" ht="15.75">
      <c r="D93" s="23"/>
      <c r="E93" s="23"/>
      <c r="F93" s="23"/>
      <c r="G93" s="23"/>
      <c r="H93" s="23"/>
      <c r="I93" s="245"/>
      <c r="J93" s="31"/>
      <c r="K93" s="30"/>
      <c r="L93" s="30"/>
      <c r="M93" s="30"/>
      <c r="N93" s="31"/>
      <c r="O93" s="31"/>
      <c r="P93" s="20"/>
    </row>
    <row r="94" spans="1:16" ht="15.75">
      <c r="A94" s="34"/>
      <c r="B94" s="34"/>
      <c r="D94" s="57" t="s">
        <v>48</v>
      </c>
      <c r="E94" s="57" t="s">
        <v>49</v>
      </c>
      <c r="F94" s="57" t="s">
        <v>18</v>
      </c>
      <c r="G94" s="57" t="s">
        <v>19</v>
      </c>
      <c r="H94" s="57" t="s">
        <v>52</v>
      </c>
      <c r="I94" s="57" t="s">
        <v>53</v>
      </c>
      <c r="J94" s="26"/>
      <c r="K94" s="26" t="s">
        <v>59</v>
      </c>
      <c r="L94" s="26" t="s">
        <v>52</v>
      </c>
      <c r="M94" s="26"/>
      <c r="N94" s="71"/>
      <c r="O94" s="71"/>
      <c r="P94" s="72"/>
    </row>
    <row r="95" spans="1:16" ht="15.75">
      <c r="D95" s="62"/>
      <c r="E95" s="62"/>
      <c r="F95" s="62"/>
      <c r="G95" s="62"/>
      <c r="H95" s="62"/>
      <c r="I95" s="62"/>
      <c r="J95" s="27"/>
      <c r="K95" s="27"/>
      <c r="L95" s="27"/>
      <c r="M95" s="27"/>
      <c r="N95" s="27"/>
      <c r="O95" s="27"/>
    </row>
    <row r="96" spans="1:16" s="10" customFormat="1" ht="15.75">
      <c r="A96" s="10" t="s">
        <v>150</v>
      </c>
      <c r="D96" s="157">
        <v>91.690442225392331</v>
      </c>
      <c r="E96" s="157">
        <v>87.210956017908785</v>
      </c>
      <c r="F96" s="157">
        <v>90.567870201096881</v>
      </c>
      <c r="G96" s="157">
        <v>91.936212796177983</v>
      </c>
      <c r="H96" s="157">
        <v>89.192193675889371</v>
      </c>
      <c r="I96" s="157">
        <v>91.598784194528847</v>
      </c>
      <c r="J96" s="28"/>
      <c r="K96" s="156">
        <v>1.571252839374381</v>
      </c>
      <c r="L96" s="156">
        <v>2.4065905186394758</v>
      </c>
      <c r="M96" s="28"/>
      <c r="N96" s="28"/>
      <c r="O96" s="28"/>
      <c r="P96" s="35"/>
    </row>
    <row r="97" spans="1:16" ht="15.75">
      <c r="A97" s="10"/>
      <c r="B97" s="5" t="s">
        <v>174</v>
      </c>
      <c r="D97" s="158">
        <v>91.462383770076173</v>
      </c>
      <c r="E97" s="158">
        <v>93.62519201228875</v>
      </c>
      <c r="F97" s="158">
        <v>89.071487263763444</v>
      </c>
      <c r="G97" s="158">
        <v>84.859154929577471</v>
      </c>
      <c r="H97" s="158">
        <v>86.305492851768278</v>
      </c>
      <c r="I97" s="158">
        <v>85.427910562837312</v>
      </c>
      <c r="J97" s="28"/>
      <c r="K97" s="179">
        <v>-3.6915964908355079</v>
      </c>
      <c r="L97" s="179">
        <v>-0.87758228893096657</v>
      </c>
      <c r="M97" s="28"/>
      <c r="N97" s="28"/>
      <c r="O97" s="28"/>
      <c r="P97" s="36"/>
    </row>
    <row r="98" spans="1:16" ht="15.75">
      <c r="A98" s="10"/>
      <c r="B98" s="5" t="s">
        <v>175</v>
      </c>
      <c r="D98" s="158">
        <v>63.378282469836854</v>
      </c>
      <c r="E98" s="158">
        <v>73.151232511658833</v>
      </c>
      <c r="F98" s="158">
        <v>70.000000000000014</v>
      </c>
      <c r="G98" s="158">
        <v>66.376423308774463</v>
      </c>
      <c r="H98" s="158">
        <v>65.329341317365191</v>
      </c>
      <c r="I98" s="158">
        <v>72.559214326978548</v>
      </c>
      <c r="J98" s="28"/>
      <c r="K98" s="179">
        <v>4.8683028787741875</v>
      </c>
      <c r="L98" s="179">
        <v>7.2298730096133568</v>
      </c>
      <c r="M98" s="28"/>
      <c r="N98" s="28"/>
      <c r="O98" s="28"/>
      <c r="P98" s="36"/>
    </row>
    <row r="99" spans="1:16" s="10" customFormat="1" ht="15.75">
      <c r="B99" s="10" t="s">
        <v>161</v>
      </c>
      <c r="D99" s="157">
        <v>76.195987654321073</v>
      </c>
      <c r="E99" s="157">
        <v>82.661434177666735</v>
      </c>
      <c r="F99" s="157">
        <v>78.123906195309814</v>
      </c>
      <c r="G99" s="157">
        <v>74.362875618105846</v>
      </c>
      <c r="H99" s="157">
        <v>74.62487495831941</v>
      </c>
      <c r="I99" s="157">
        <v>78.07133421400259</v>
      </c>
      <c r="J99" s="28"/>
      <c r="K99" s="156">
        <v>0.85951865204290812</v>
      </c>
      <c r="L99" s="156">
        <v>3.4464592556831803</v>
      </c>
      <c r="M99" s="28"/>
      <c r="N99" s="28"/>
      <c r="O99" s="28"/>
      <c r="P99" s="52"/>
    </row>
    <row r="100" spans="1:16" ht="15.75">
      <c r="A100" s="10"/>
      <c r="B100" s="5" t="s">
        <v>162</v>
      </c>
      <c r="D100" s="158">
        <v>95.294117647058769</v>
      </c>
      <c r="E100" s="158">
        <v>97.005988023952057</v>
      </c>
      <c r="F100" s="158">
        <v>79.459459459459438</v>
      </c>
      <c r="G100" s="158">
        <v>86.956521739130395</v>
      </c>
      <c r="H100" s="158">
        <v>70.833333333333343</v>
      </c>
      <c r="I100" s="158">
        <v>79.166666666666615</v>
      </c>
      <c r="J100" s="28"/>
      <c r="K100" s="179">
        <v>-7.4911933069132601</v>
      </c>
      <c r="L100" s="179">
        <v>8.3333333333332718</v>
      </c>
      <c r="M100" s="28"/>
      <c r="N100" s="28"/>
      <c r="O100" s="28"/>
      <c r="P100" s="36"/>
    </row>
    <row r="101" spans="1:16" ht="15.75">
      <c r="A101" s="10"/>
      <c r="B101" s="43" t="s">
        <v>163</v>
      </c>
      <c r="D101" s="158">
        <v>94.217347956131562</v>
      </c>
      <c r="E101" s="158">
        <v>83.07692307692308</v>
      </c>
      <c r="F101" s="158">
        <v>90.421052631578974</v>
      </c>
      <c r="G101" s="158">
        <v>88.81578947368422</v>
      </c>
      <c r="H101" s="158">
        <v>89.810924369748008</v>
      </c>
      <c r="I101" s="158">
        <v>89.026915113871567</v>
      </c>
      <c r="J101" s="28"/>
      <c r="K101" s="179">
        <v>-0.26774264906667611</v>
      </c>
      <c r="L101" s="179">
        <v>-0.7840092558764411</v>
      </c>
      <c r="M101" s="28"/>
      <c r="N101" s="28"/>
      <c r="O101" s="28"/>
      <c r="P101" s="36"/>
    </row>
    <row r="102" spans="1:16" ht="15.75">
      <c r="A102" s="10"/>
      <c r="B102" s="5" t="s">
        <v>164</v>
      </c>
      <c r="D102" s="158">
        <v>80.000000000000028</v>
      </c>
      <c r="E102" s="158">
        <v>26.666666666666671</v>
      </c>
      <c r="F102" s="158">
        <v>31.250000000000007</v>
      </c>
      <c r="G102" s="158">
        <v>66.666666666666657</v>
      </c>
      <c r="H102" s="158">
        <v>87.5</v>
      </c>
      <c r="I102" s="158">
        <v>17.307692307692307</v>
      </c>
      <c r="J102" s="28"/>
      <c r="K102" s="179">
        <v>-33.406593406593402</v>
      </c>
      <c r="L102" s="179">
        <v>-70.192307692307693</v>
      </c>
      <c r="M102" s="28"/>
      <c r="N102" s="28"/>
      <c r="O102" s="28"/>
      <c r="P102" s="36"/>
    </row>
    <row r="103" spans="1:16" ht="15.75">
      <c r="A103" s="10"/>
      <c r="B103" s="5" t="s">
        <v>165</v>
      </c>
      <c r="D103" s="158">
        <v>75.000000000000014</v>
      </c>
      <c r="E103" s="158">
        <v>53.333333333333357</v>
      </c>
      <c r="F103" s="158">
        <v>64.285714285714292</v>
      </c>
      <c r="G103" s="158">
        <v>89.999999999999986</v>
      </c>
      <c r="H103" s="158">
        <v>90.909090909090892</v>
      </c>
      <c r="I103" s="158">
        <v>57.14285714285716</v>
      </c>
      <c r="J103" s="28"/>
      <c r="K103" s="179">
        <v>-12.397372742200325</v>
      </c>
      <c r="L103" s="179">
        <v>-33.766233766233732</v>
      </c>
      <c r="M103" s="28"/>
      <c r="N103" s="28"/>
      <c r="O103" s="28"/>
      <c r="P103" s="36"/>
    </row>
    <row r="104" spans="1:16" s="10" customFormat="1" ht="15.75">
      <c r="B104" s="10" t="s">
        <v>166</v>
      </c>
      <c r="D104" s="157">
        <v>93.397745571658575</v>
      </c>
      <c r="E104" s="157">
        <v>82.142857142857153</v>
      </c>
      <c r="F104" s="157">
        <v>85.796862097440155</v>
      </c>
      <c r="G104" s="157">
        <v>88.202247191011239</v>
      </c>
      <c r="H104" s="157">
        <v>87.747747747747837</v>
      </c>
      <c r="I104" s="157">
        <v>83.986074847693587</v>
      </c>
      <c r="J104" s="28"/>
      <c r="K104" s="156">
        <v>-3.460624794128023</v>
      </c>
      <c r="L104" s="156">
        <v>-3.7616729000542506</v>
      </c>
      <c r="M104" s="28"/>
      <c r="N104" s="28"/>
      <c r="O104" s="28"/>
      <c r="P104" s="52"/>
    </row>
    <row r="105" spans="1:16" ht="15.75">
      <c r="A105" s="10"/>
      <c r="B105" s="5" t="s">
        <v>167</v>
      </c>
      <c r="D105" s="158">
        <v>93.442421259842533</v>
      </c>
      <c r="E105" s="158">
        <v>82.092746730083192</v>
      </c>
      <c r="F105" s="158">
        <v>91.626082251082124</v>
      </c>
      <c r="G105" s="158">
        <v>96.912034718744877</v>
      </c>
      <c r="H105" s="158">
        <v>92.059426229508261</v>
      </c>
      <c r="I105" s="158">
        <v>98.056237025853818</v>
      </c>
      <c r="J105" s="28"/>
      <c r="K105" s="179">
        <v>7.3024007623325531</v>
      </c>
      <c r="L105" s="179">
        <v>5.9968107963455566</v>
      </c>
      <c r="M105" s="28"/>
      <c r="N105" s="28"/>
      <c r="O105" s="28"/>
      <c r="P105" s="36"/>
    </row>
    <row r="106" spans="1:16" s="10" customFormat="1" ht="15.75">
      <c r="B106" s="10" t="s">
        <v>168</v>
      </c>
      <c r="D106" s="157">
        <v>93.436499466382088</v>
      </c>
      <c r="E106" s="157">
        <v>82.099149554034398</v>
      </c>
      <c r="F106" s="157">
        <v>90.805532953620727</v>
      </c>
      <c r="G106" s="157">
        <v>95.594276809746489</v>
      </c>
      <c r="H106" s="157">
        <v>91.37238013207012</v>
      </c>
      <c r="I106" s="157">
        <v>95.549007444168637</v>
      </c>
      <c r="J106" s="28"/>
      <c r="K106" s="156">
        <v>5.260823006128291</v>
      </c>
      <c r="L106" s="156">
        <v>4.1766273120985176</v>
      </c>
      <c r="M106" s="28"/>
      <c r="N106" s="28"/>
      <c r="O106" s="28"/>
      <c r="P106" s="52"/>
    </row>
    <row r="107" spans="1:16" ht="15.75">
      <c r="A107" s="10"/>
      <c r="B107" s="43" t="s">
        <v>169</v>
      </c>
      <c r="D107" s="158">
        <v>75</v>
      </c>
      <c r="E107" s="158">
        <v>28.571428571428566</v>
      </c>
      <c r="F107" s="158">
        <v>92.857142857142861</v>
      </c>
      <c r="G107" s="158">
        <v>88.888888888888886</v>
      </c>
      <c r="H107" s="158">
        <v>131.25000000000003</v>
      </c>
      <c r="I107" s="158">
        <v>103.57142857142858</v>
      </c>
      <c r="J107" s="28"/>
      <c r="K107" s="179">
        <v>10.642135642135656</v>
      </c>
      <c r="L107" s="179">
        <v>-27.678571428571445</v>
      </c>
      <c r="M107" s="28"/>
      <c r="N107" s="28"/>
      <c r="O107" s="28"/>
      <c r="P107" s="36"/>
    </row>
    <row r="108" spans="1:16" ht="15.75">
      <c r="A108" s="10"/>
      <c r="B108" s="5" t="s">
        <v>170</v>
      </c>
      <c r="D108" s="158">
        <v>96.065057712486762</v>
      </c>
      <c r="E108" s="158">
        <v>97.646219686162482</v>
      </c>
      <c r="F108" s="158">
        <v>95.430579964850622</v>
      </c>
      <c r="G108" s="158">
        <v>95.171909290416991</v>
      </c>
      <c r="H108" s="158">
        <v>93.536745406824167</v>
      </c>
      <c r="I108" s="158">
        <v>92.287844036697322</v>
      </c>
      <c r="J108" s="28"/>
      <c r="K108" s="179">
        <v>-3.2133931230836765</v>
      </c>
      <c r="L108" s="179">
        <v>-1.2489013701268448</v>
      </c>
      <c r="M108" s="28"/>
      <c r="N108" s="28"/>
      <c r="O108" s="28"/>
      <c r="P108" s="36"/>
    </row>
    <row r="109" spans="1:16" ht="15.75">
      <c r="A109" s="10"/>
      <c r="B109" s="5" t="s">
        <v>171</v>
      </c>
      <c r="D109" s="158">
        <v>97.09844559585494</v>
      </c>
      <c r="E109" s="158">
        <v>96.288268761853018</v>
      </c>
      <c r="F109" s="158">
        <v>96.895787139689702</v>
      </c>
      <c r="G109" s="158">
        <v>95.746095048188707</v>
      </c>
      <c r="H109" s="158">
        <v>93.455834945196699</v>
      </c>
      <c r="I109" s="158">
        <v>95.483870967741893</v>
      </c>
      <c r="J109" s="28"/>
      <c r="K109" s="179">
        <v>-0.41621733804844041</v>
      </c>
      <c r="L109" s="179">
        <v>2.0280360225451943</v>
      </c>
      <c r="M109" s="28"/>
      <c r="N109" s="28"/>
      <c r="O109" s="28"/>
      <c r="P109" s="36"/>
    </row>
    <row r="110" spans="1:16" ht="15.75">
      <c r="A110" s="10"/>
      <c r="B110" s="43" t="s">
        <v>172</v>
      </c>
      <c r="D110" s="158">
        <v>91.83673469387756</v>
      </c>
      <c r="E110" s="158">
        <v>90.322580645161295</v>
      </c>
      <c r="F110" s="158">
        <v>78.571428571428555</v>
      </c>
      <c r="G110" s="158">
        <v>96.774193548387089</v>
      </c>
      <c r="H110" s="158">
        <v>104.44444444444447</v>
      </c>
      <c r="I110" s="158">
        <v>81.250000000000043</v>
      </c>
      <c r="J110" s="28"/>
      <c r="K110" s="179">
        <v>-12.228260869565204</v>
      </c>
      <c r="L110" s="179">
        <v>-23.194444444444429</v>
      </c>
      <c r="M110" s="28"/>
      <c r="N110" s="28"/>
      <c r="O110" s="28"/>
      <c r="P110" s="36"/>
    </row>
    <row r="111" spans="1:16" ht="16.5" thickBot="1">
      <c r="A111" s="10"/>
      <c r="B111" s="5" t="s">
        <v>173</v>
      </c>
      <c r="D111" s="158" t="s">
        <v>510</v>
      </c>
      <c r="E111" s="158" t="s">
        <v>510</v>
      </c>
      <c r="F111" s="158" t="s">
        <v>510</v>
      </c>
      <c r="G111" s="158" t="s">
        <v>510</v>
      </c>
      <c r="H111" s="158" t="s">
        <v>510</v>
      </c>
      <c r="I111" s="158" t="s">
        <v>510</v>
      </c>
      <c r="J111" s="28"/>
      <c r="K111" s="179" t="s">
        <v>510</v>
      </c>
      <c r="L111" s="179" t="s">
        <v>510</v>
      </c>
      <c r="M111" s="28"/>
      <c r="N111" s="28"/>
      <c r="O111" s="28"/>
      <c r="P111" s="36"/>
    </row>
    <row r="112" spans="1:16" ht="15.75" thickTop="1">
      <c r="A112" s="32"/>
      <c r="B112" s="32"/>
      <c r="C112" s="32"/>
      <c r="D112" s="41"/>
      <c r="E112" s="41"/>
      <c r="F112" s="41"/>
      <c r="G112" s="41"/>
      <c r="H112" s="41"/>
      <c r="I112" s="41"/>
      <c r="J112" s="41"/>
      <c r="K112" s="41"/>
      <c r="L112" s="41"/>
      <c r="M112" s="41"/>
      <c r="N112" s="43"/>
      <c r="O112" s="43"/>
      <c r="P112" s="4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69"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D55B-A834-45C2-911D-BB6E245937DA}">
  <dimension ref="A1:P113"/>
  <sheetViews>
    <sheetView view="pageBreakPreview" zoomScale="115" zoomScaleNormal="75" zoomScaleSheetLayoutView="115" workbookViewId="0">
      <selection activeCell="L23" sqref="L23"/>
    </sheetView>
  </sheetViews>
  <sheetFormatPr defaultColWidth="8.77734375" defaultRowHeight="15"/>
  <cols>
    <col min="1" max="1" width="1.77734375" style="5" customWidth="1"/>
    <col min="2" max="2" width="65.6640625" style="5" customWidth="1"/>
    <col min="3" max="3" width="1.77734375" style="5" customWidth="1"/>
    <col min="4" max="9" width="9.33203125" style="5" customWidth="1"/>
    <col min="10" max="10" width="1.6640625" style="5" customWidth="1"/>
    <col min="11" max="12" width="9.33203125" style="5" customWidth="1"/>
    <col min="13" max="13" width="1.109375" style="5" customWidth="1"/>
    <col min="14" max="15" width="9.33203125" style="5" customWidth="1"/>
    <col min="16" max="16" width="1.77734375" style="5" customWidth="1"/>
    <col min="17" max="17" width="12" style="5" customWidth="1"/>
    <col min="18" max="16384" width="8.77734375" style="5"/>
  </cols>
  <sheetData>
    <row r="1" spans="1:16" ht="32.25" customHeight="1">
      <c r="A1" s="11" t="s">
        <v>182</v>
      </c>
      <c r="B1" s="14"/>
      <c r="C1" s="14"/>
      <c r="D1" s="14"/>
      <c r="E1" s="14"/>
      <c r="F1" s="14"/>
      <c r="G1" s="14"/>
      <c r="H1" s="14"/>
      <c r="I1" s="14"/>
      <c r="J1" s="14"/>
      <c r="K1" s="14"/>
      <c r="L1" s="14"/>
      <c r="M1" s="14"/>
      <c r="N1" s="14"/>
      <c r="O1" s="14"/>
      <c r="P1" s="14"/>
    </row>
    <row r="3" spans="1:16" ht="18">
      <c r="A3" s="18" t="s">
        <v>180</v>
      </c>
      <c r="B3" s="19"/>
      <c r="C3" s="19"/>
      <c r="D3" s="19"/>
      <c r="E3" s="19"/>
      <c r="F3" s="19"/>
      <c r="G3" s="19"/>
      <c r="H3" s="19"/>
      <c r="I3" s="19"/>
      <c r="J3" s="19"/>
      <c r="K3" s="19"/>
      <c r="L3" s="19"/>
      <c r="M3" s="19"/>
      <c r="N3" s="19"/>
      <c r="O3" s="19"/>
      <c r="P3" s="19"/>
    </row>
    <row r="4" spans="1:16" ht="18">
      <c r="A4" s="45" t="s">
        <v>181</v>
      </c>
      <c r="B4" s="19"/>
      <c r="C4" s="19"/>
      <c r="D4" s="19"/>
      <c r="E4" s="19"/>
      <c r="F4" s="19"/>
      <c r="G4" s="19"/>
      <c r="H4" s="19"/>
      <c r="I4" s="19"/>
      <c r="J4" s="19"/>
      <c r="K4" s="19"/>
      <c r="L4" s="19"/>
      <c r="M4" s="19"/>
      <c r="N4" s="19"/>
      <c r="O4" s="19"/>
      <c r="P4" s="19"/>
    </row>
    <row r="5" spans="1:16" ht="15.75">
      <c r="A5" s="46" t="s">
        <v>451</v>
      </c>
      <c r="B5" s="19"/>
      <c r="C5" s="19"/>
      <c r="D5" s="19"/>
      <c r="E5" s="19"/>
      <c r="F5" s="19"/>
      <c r="G5" s="19"/>
      <c r="H5" s="19"/>
      <c r="I5" s="19"/>
      <c r="J5" s="19"/>
      <c r="K5" s="19"/>
      <c r="L5" s="19"/>
      <c r="M5" s="19"/>
      <c r="N5" s="19"/>
      <c r="O5" s="19"/>
      <c r="P5" s="19"/>
    </row>
    <row r="7" spans="1:16" ht="15.75">
      <c r="A7" s="10" t="s">
        <v>31</v>
      </c>
      <c r="B7" s="10"/>
      <c r="C7" s="10"/>
      <c r="D7" s="22" t="s">
        <v>16</v>
      </c>
      <c r="E7" s="22"/>
      <c r="F7" s="22"/>
      <c r="G7" s="22"/>
      <c r="H7" s="22"/>
      <c r="I7" s="22"/>
      <c r="J7" s="22"/>
      <c r="K7" s="22" t="s">
        <v>54</v>
      </c>
      <c r="L7" s="22"/>
      <c r="M7" s="22"/>
      <c r="N7" s="22" t="s">
        <v>56</v>
      </c>
      <c r="O7" s="22"/>
      <c r="P7" s="22"/>
    </row>
    <row r="8" spans="1:16">
      <c r="D8" s="23"/>
      <c r="E8" s="23"/>
      <c r="F8" s="23"/>
      <c r="G8" s="23"/>
      <c r="H8" s="23"/>
      <c r="I8" s="23"/>
      <c r="J8" s="20"/>
      <c r="K8" s="23"/>
      <c r="L8" s="23"/>
      <c r="M8" s="20"/>
      <c r="N8" s="23"/>
      <c r="O8" s="23"/>
      <c r="P8" s="20"/>
    </row>
    <row r="9" spans="1:16" ht="15.75">
      <c r="A9" s="34"/>
      <c r="B9" s="34"/>
      <c r="D9" s="57" t="s">
        <v>48</v>
      </c>
      <c r="E9" s="57" t="s">
        <v>49</v>
      </c>
      <c r="F9" s="57" t="s">
        <v>18</v>
      </c>
      <c r="G9" s="57" t="s">
        <v>19</v>
      </c>
      <c r="H9" s="57" t="s">
        <v>52</v>
      </c>
      <c r="I9" s="57" t="s">
        <v>53</v>
      </c>
      <c r="J9" s="26"/>
      <c r="K9" s="26" t="s">
        <v>46</v>
      </c>
      <c r="L9" s="26" t="s">
        <v>55</v>
      </c>
      <c r="M9" s="26"/>
      <c r="N9" s="57" t="s">
        <v>46</v>
      </c>
      <c r="O9" s="57" t="s">
        <v>55</v>
      </c>
      <c r="P9" s="72"/>
    </row>
    <row r="10" spans="1:16" ht="15.75">
      <c r="D10" s="62"/>
      <c r="E10" s="62"/>
      <c r="F10" s="62"/>
      <c r="G10" s="62"/>
      <c r="H10" s="62"/>
      <c r="I10" s="62"/>
      <c r="J10" s="64"/>
      <c r="K10" s="64"/>
      <c r="L10" s="64"/>
      <c r="M10" s="64"/>
      <c r="N10" s="65"/>
      <c r="O10" s="65"/>
    </row>
    <row r="11" spans="1:16" ht="15.75">
      <c r="A11" s="10" t="s">
        <v>176</v>
      </c>
      <c r="D11" s="80">
        <v>46</v>
      </c>
      <c r="E11" s="183">
        <v>0</v>
      </c>
      <c r="F11" s="80">
        <v>65</v>
      </c>
      <c r="G11" s="80">
        <v>65</v>
      </c>
      <c r="H11" s="80">
        <v>54</v>
      </c>
      <c r="I11" s="80">
        <v>57</v>
      </c>
      <c r="J11" s="28"/>
      <c r="K11" s="28">
        <v>3</v>
      </c>
      <c r="L11" s="68">
        <v>5.5555555555555571</v>
      </c>
      <c r="M11" s="28"/>
      <c r="N11" s="157">
        <v>11</v>
      </c>
      <c r="O11" s="66">
        <v>23.91304347826086</v>
      </c>
      <c r="P11" s="35"/>
    </row>
    <row r="12" spans="1:16" ht="15.75">
      <c r="A12" s="10"/>
      <c r="B12" s="5" t="s">
        <v>157</v>
      </c>
      <c r="D12" s="155">
        <v>12</v>
      </c>
      <c r="E12" s="184">
        <v>0</v>
      </c>
      <c r="F12" s="155">
        <v>26</v>
      </c>
      <c r="G12" s="155">
        <v>25</v>
      </c>
      <c r="H12" s="155">
        <v>27</v>
      </c>
      <c r="I12" s="155">
        <v>18</v>
      </c>
      <c r="J12" s="28"/>
      <c r="K12" s="28">
        <v>-9</v>
      </c>
      <c r="L12" s="68">
        <v>-33.333333333333343</v>
      </c>
      <c r="M12" s="28"/>
      <c r="N12" s="157">
        <v>0</v>
      </c>
      <c r="O12" s="66">
        <v>0</v>
      </c>
      <c r="P12" s="37"/>
    </row>
    <row r="13" spans="1:16" ht="15.75">
      <c r="A13" s="10"/>
      <c r="B13" s="5" t="s">
        <v>152</v>
      </c>
      <c r="D13" s="155">
        <v>34</v>
      </c>
      <c r="E13" s="184">
        <v>0</v>
      </c>
      <c r="F13" s="155">
        <v>39</v>
      </c>
      <c r="G13" s="155">
        <v>40</v>
      </c>
      <c r="H13" s="155">
        <v>27</v>
      </c>
      <c r="I13" s="155">
        <v>39</v>
      </c>
      <c r="J13" s="28"/>
      <c r="K13" s="28">
        <v>12</v>
      </c>
      <c r="L13" s="68">
        <v>44.444444444444429</v>
      </c>
      <c r="M13" s="28"/>
      <c r="N13" s="157">
        <v>11</v>
      </c>
      <c r="O13" s="66">
        <v>39.285714285714278</v>
      </c>
      <c r="P13" s="37"/>
    </row>
    <row r="14" spans="1:16" ht="15.75">
      <c r="A14" s="10"/>
      <c r="B14" s="10"/>
      <c r="D14" s="154"/>
      <c r="E14" s="154"/>
      <c r="F14" s="154"/>
      <c r="G14" s="154"/>
      <c r="H14" s="154"/>
      <c r="I14" s="155"/>
      <c r="J14" s="28"/>
      <c r="K14" s="28">
        <v>0</v>
      </c>
      <c r="L14" s="68"/>
      <c r="M14" s="28"/>
      <c r="N14" s="268"/>
      <c r="O14" s="70"/>
      <c r="P14" s="37"/>
    </row>
    <row r="15" spans="1:16" ht="15.75">
      <c r="A15" s="10" t="s">
        <v>177</v>
      </c>
      <c r="D15" s="80">
        <v>44</v>
      </c>
      <c r="E15" s="80">
        <v>61</v>
      </c>
      <c r="F15" s="80">
        <v>60</v>
      </c>
      <c r="G15" s="80">
        <v>39</v>
      </c>
      <c r="H15" s="80">
        <v>52</v>
      </c>
      <c r="I15" s="80">
        <v>85</v>
      </c>
      <c r="J15" s="28"/>
      <c r="K15" s="28">
        <v>33</v>
      </c>
      <c r="L15" s="68">
        <v>63.461538461538453</v>
      </c>
      <c r="M15" s="28"/>
      <c r="N15" s="157">
        <v>33.799999999999997</v>
      </c>
      <c r="O15" s="66">
        <v>66.015625</v>
      </c>
      <c r="P15" s="37"/>
    </row>
    <row r="16" spans="1:16" ht="15.75">
      <c r="A16" s="10"/>
      <c r="B16" s="5" t="s">
        <v>156</v>
      </c>
      <c r="D16" s="154">
        <v>17</v>
      </c>
      <c r="E16" s="154">
        <v>20</v>
      </c>
      <c r="F16" s="154">
        <v>22</v>
      </c>
      <c r="G16" s="154">
        <v>13</v>
      </c>
      <c r="H16" s="154">
        <v>14</v>
      </c>
      <c r="I16" s="155">
        <v>21</v>
      </c>
      <c r="J16" s="28"/>
      <c r="K16" s="28">
        <v>7</v>
      </c>
      <c r="L16" s="68">
        <v>50</v>
      </c>
      <c r="M16" s="28"/>
      <c r="N16" s="157">
        <v>3.8000000000000007</v>
      </c>
      <c r="O16" s="66">
        <v>22.093023255813947</v>
      </c>
      <c r="P16" s="37"/>
    </row>
    <row r="17" spans="1:16" ht="15.75">
      <c r="A17" s="10"/>
      <c r="B17" s="5" t="s">
        <v>151</v>
      </c>
      <c r="D17" s="154">
        <v>27</v>
      </c>
      <c r="E17" s="154">
        <v>41</v>
      </c>
      <c r="F17" s="154">
        <v>38</v>
      </c>
      <c r="G17" s="154">
        <v>26</v>
      </c>
      <c r="H17" s="154">
        <v>38</v>
      </c>
      <c r="I17" s="155">
        <v>64</v>
      </c>
      <c r="J17" s="28"/>
      <c r="K17" s="28">
        <v>26</v>
      </c>
      <c r="L17" s="68">
        <v>68.421052631578931</v>
      </c>
      <c r="M17" s="28"/>
      <c r="N17" s="157">
        <v>30</v>
      </c>
      <c r="O17" s="66">
        <v>88.235294117647044</v>
      </c>
      <c r="P17" s="37"/>
    </row>
    <row r="18" spans="1:16" ht="15.75">
      <c r="A18" s="10"/>
      <c r="D18" s="154"/>
      <c r="E18" s="154"/>
      <c r="F18" s="154"/>
      <c r="G18" s="154"/>
      <c r="H18" s="154"/>
      <c r="I18" s="155"/>
      <c r="J18" s="28"/>
      <c r="K18" s="28">
        <v>0</v>
      </c>
      <c r="L18" s="68"/>
      <c r="M18" s="28"/>
      <c r="N18" s="268"/>
      <c r="O18" s="70"/>
      <c r="P18" s="37"/>
    </row>
    <row r="19" spans="1:16" ht="15.75">
      <c r="A19" s="10" t="s">
        <v>178</v>
      </c>
      <c r="B19" s="10"/>
      <c r="D19" s="80">
        <v>2502</v>
      </c>
      <c r="E19" s="80">
        <v>2742</v>
      </c>
      <c r="F19" s="80">
        <v>2732</v>
      </c>
      <c r="G19" s="80">
        <v>2525</v>
      </c>
      <c r="H19" s="80">
        <v>2893</v>
      </c>
      <c r="I19" s="80">
        <v>2886</v>
      </c>
      <c r="J19" s="28"/>
      <c r="K19" s="28">
        <v>-7</v>
      </c>
      <c r="L19" s="68">
        <v>-0.24196335983408801</v>
      </c>
      <c r="M19" s="28"/>
      <c r="N19" s="157">
        <v>207.19999999999982</v>
      </c>
      <c r="O19" s="66">
        <v>7.734806629834253</v>
      </c>
      <c r="P19" s="37"/>
    </row>
    <row r="20" spans="1:16" ht="15.75">
      <c r="A20" s="10"/>
      <c r="B20" s="5" t="s">
        <v>153</v>
      </c>
      <c r="D20" s="182">
        <v>0</v>
      </c>
      <c r="E20" s="182">
        <v>0</v>
      </c>
      <c r="F20" s="182">
        <v>0</v>
      </c>
      <c r="G20" s="182">
        <v>0</v>
      </c>
      <c r="H20" s="154">
        <v>33</v>
      </c>
      <c r="I20" s="155">
        <v>64</v>
      </c>
      <c r="J20" s="28"/>
      <c r="K20" s="28">
        <v>31</v>
      </c>
      <c r="L20" s="68">
        <v>93.939393939393938</v>
      </c>
      <c r="M20" s="28"/>
      <c r="N20" s="157" t="s">
        <v>47</v>
      </c>
      <c r="O20" s="66" t="s">
        <v>47</v>
      </c>
      <c r="P20" s="37"/>
    </row>
    <row r="21" spans="1:16" ht="15.75">
      <c r="A21" s="10"/>
      <c r="B21" s="43" t="s">
        <v>158</v>
      </c>
      <c r="D21" s="182">
        <v>0</v>
      </c>
      <c r="E21" s="182">
        <v>0</v>
      </c>
      <c r="F21" s="182">
        <v>0</v>
      </c>
      <c r="G21" s="182">
        <v>0</v>
      </c>
      <c r="H21" s="154">
        <v>15</v>
      </c>
      <c r="I21" s="155">
        <v>12</v>
      </c>
      <c r="J21" s="28"/>
      <c r="K21" s="28">
        <v>-3</v>
      </c>
      <c r="L21" s="68">
        <v>-20</v>
      </c>
      <c r="M21" s="28"/>
      <c r="N21" s="157" t="s">
        <v>47</v>
      </c>
      <c r="O21" s="66" t="s">
        <v>47</v>
      </c>
      <c r="P21" s="37"/>
    </row>
    <row r="22" spans="1:16" ht="15.75">
      <c r="A22" s="10"/>
      <c r="B22" s="5" t="s">
        <v>159</v>
      </c>
      <c r="D22" s="182">
        <v>0</v>
      </c>
      <c r="E22" s="182">
        <v>0</v>
      </c>
      <c r="F22" s="182">
        <v>0</v>
      </c>
      <c r="G22" s="182">
        <v>0</v>
      </c>
      <c r="H22" s="154">
        <v>1</v>
      </c>
      <c r="I22" s="155">
        <v>2</v>
      </c>
      <c r="J22" s="28"/>
      <c r="K22" s="28">
        <v>1</v>
      </c>
      <c r="L22" s="68">
        <v>100</v>
      </c>
      <c r="M22" s="28"/>
      <c r="N22" s="157" t="s">
        <v>47</v>
      </c>
      <c r="O22" s="66" t="s">
        <v>47</v>
      </c>
      <c r="P22" s="37"/>
    </row>
    <row r="23" spans="1:16" ht="15.75">
      <c r="A23" s="10"/>
      <c r="B23" s="5" t="s">
        <v>154</v>
      </c>
      <c r="D23" s="182">
        <v>0</v>
      </c>
      <c r="E23" s="182">
        <v>0</v>
      </c>
      <c r="F23" s="182">
        <v>0</v>
      </c>
      <c r="G23" s="182">
        <v>0</v>
      </c>
      <c r="H23" s="182">
        <v>0</v>
      </c>
      <c r="I23" s="155">
        <v>1</v>
      </c>
      <c r="J23" s="28"/>
      <c r="K23" s="28">
        <v>1</v>
      </c>
      <c r="L23" s="68" t="s">
        <v>510</v>
      </c>
      <c r="M23" s="28"/>
      <c r="N23" s="157" t="s">
        <v>47</v>
      </c>
      <c r="O23" s="66" t="s">
        <v>47</v>
      </c>
      <c r="P23" s="37"/>
    </row>
    <row r="24" spans="1:16" ht="15.75">
      <c r="A24" s="10"/>
      <c r="B24" s="5" t="s">
        <v>160</v>
      </c>
      <c r="D24" s="154">
        <v>1380</v>
      </c>
      <c r="E24" s="154">
        <v>1481</v>
      </c>
      <c r="F24" s="154">
        <v>1592</v>
      </c>
      <c r="G24" s="154">
        <v>1455</v>
      </c>
      <c r="H24" s="154">
        <v>1613</v>
      </c>
      <c r="I24" s="155">
        <v>1678</v>
      </c>
      <c r="J24" s="28"/>
      <c r="K24" s="28">
        <v>65</v>
      </c>
      <c r="L24" s="68">
        <v>4.029758214507126</v>
      </c>
      <c r="M24" s="28"/>
      <c r="N24" s="157">
        <v>173.79999999999995</v>
      </c>
      <c r="O24" s="66">
        <v>11.554314585826347</v>
      </c>
      <c r="P24" s="37"/>
    </row>
    <row r="25" spans="1:16" ht="15.75">
      <c r="A25" s="10"/>
      <c r="B25" s="5" t="s">
        <v>155</v>
      </c>
      <c r="D25" s="154">
        <v>1122</v>
      </c>
      <c r="E25" s="154">
        <v>1261</v>
      </c>
      <c r="F25" s="154">
        <v>1140</v>
      </c>
      <c r="G25" s="154">
        <v>1070</v>
      </c>
      <c r="H25" s="154">
        <v>1231</v>
      </c>
      <c r="I25" s="155">
        <v>1129</v>
      </c>
      <c r="J25" s="28"/>
      <c r="K25" s="28">
        <v>-102</v>
      </c>
      <c r="L25" s="68">
        <v>-8.2859463850527959</v>
      </c>
      <c r="M25" s="28"/>
      <c r="N25" s="157">
        <v>-35.799999999999955</v>
      </c>
      <c r="O25" s="66">
        <v>-3.0734890109890074</v>
      </c>
      <c r="P25" s="37"/>
    </row>
    <row r="26" spans="1:16" ht="15.75">
      <c r="A26" s="10"/>
      <c r="B26" s="5" t="s">
        <v>310</v>
      </c>
      <c r="D26" s="182">
        <v>0</v>
      </c>
      <c r="E26" s="182">
        <v>0</v>
      </c>
      <c r="F26" s="182">
        <v>0</v>
      </c>
      <c r="G26" s="182">
        <v>0</v>
      </c>
      <c r="H26" s="182">
        <v>0</v>
      </c>
      <c r="I26" s="184">
        <v>0</v>
      </c>
      <c r="J26" s="28"/>
      <c r="K26" s="272">
        <v>0</v>
      </c>
      <c r="L26" s="68" t="s">
        <v>510</v>
      </c>
      <c r="M26" s="28"/>
      <c r="N26" s="157" t="s">
        <v>47</v>
      </c>
      <c r="O26" s="66" t="s">
        <v>47</v>
      </c>
      <c r="P26" s="37"/>
    </row>
    <row r="27" spans="1:16" ht="3.75" customHeight="1" thickBot="1">
      <c r="A27" s="10"/>
      <c r="D27" s="154"/>
      <c r="E27" s="154"/>
      <c r="F27" s="154"/>
      <c r="G27" s="154"/>
      <c r="H27" s="154"/>
      <c r="I27" s="155"/>
      <c r="J27" s="28"/>
      <c r="K27" s="28"/>
      <c r="L27" s="68"/>
      <c r="M27" s="28"/>
      <c r="N27" s="61"/>
      <c r="O27" s="70"/>
      <c r="P27" s="37"/>
    </row>
    <row r="28" spans="1:16" ht="16.5" thickTop="1">
      <c r="A28" s="75"/>
      <c r="B28" s="32"/>
      <c r="C28" s="32"/>
      <c r="D28" s="76"/>
      <c r="E28" s="76"/>
      <c r="F28" s="76"/>
      <c r="G28" s="76"/>
      <c r="H28" s="76"/>
      <c r="I28" s="76"/>
      <c r="J28" s="77"/>
      <c r="K28" s="77"/>
      <c r="L28" s="77"/>
      <c r="M28" s="77"/>
      <c r="N28" s="78"/>
      <c r="O28" s="78"/>
      <c r="P28" s="37"/>
    </row>
    <row r="29" spans="1:16" ht="15.75">
      <c r="A29" s="10" t="s">
        <v>31</v>
      </c>
      <c r="B29" s="10"/>
      <c r="C29" s="10"/>
      <c r="D29" s="22" t="s">
        <v>50</v>
      </c>
      <c r="E29" s="22"/>
      <c r="F29" s="22"/>
      <c r="G29" s="22"/>
      <c r="H29" s="22"/>
      <c r="I29" s="22"/>
      <c r="J29" s="22"/>
      <c r="L29" s="59"/>
      <c r="M29" s="22"/>
      <c r="N29" s="22"/>
      <c r="O29" s="22"/>
      <c r="P29" s="22"/>
    </row>
    <row r="30" spans="1:16" ht="15.75">
      <c r="D30" s="23"/>
      <c r="E30" s="23"/>
      <c r="F30" s="23"/>
      <c r="G30" s="23"/>
      <c r="H30" s="23"/>
      <c r="I30" s="245"/>
      <c r="J30" s="20"/>
      <c r="L30" s="59"/>
      <c r="M30" s="20"/>
      <c r="N30" s="20"/>
      <c r="O30" s="20"/>
      <c r="P30" s="20"/>
    </row>
    <row r="31" spans="1:16" ht="15.75">
      <c r="A31" s="34"/>
      <c r="B31" s="34"/>
      <c r="D31" s="57" t="s">
        <v>48</v>
      </c>
      <c r="E31" s="57" t="s">
        <v>49</v>
      </c>
      <c r="F31" s="57" t="s">
        <v>18</v>
      </c>
      <c r="G31" s="57" t="s">
        <v>19</v>
      </c>
      <c r="H31" s="57" t="s">
        <v>52</v>
      </c>
      <c r="I31" s="57" t="s">
        <v>53</v>
      </c>
      <c r="J31" s="26"/>
      <c r="L31" s="59"/>
      <c r="M31" s="71"/>
      <c r="N31" s="71"/>
      <c r="O31" s="71"/>
      <c r="P31" s="72"/>
    </row>
    <row r="32" spans="1:16" ht="15.75">
      <c r="D32" s="62"/>
      <c r="E32" s="62"/>
      <c r="F32" s="62"/>
      <c r="G32" s="62"/>
      <c r="H32" s="62"/>
      <c r="I32" s="62"/>
      <c r="J32" s="64"/>
      <c r="L32" s="59"/>
      <c r="M32" s="64"/>
      <c r="N32" s="64"/>
      <c r="O32" s="64"/>
      <c r="P32" s="56"/>
    </row>
    <row r="33" spans="1:16" ht="15.75">
      <c r="A33" s="10" t="s">
        <v>176</v>
      </c>
      <c r="D33" s="52" t="s">
        <v>47</v>
      </c>
      <c r="E33" s="157">
        <v>-100</v>
      </c>
      <c r="F33" s="157" t="s">
        <v>510</v>
      </c>
      <c r="G33" s="157">
        <v>0</v>
      </c>
      <c r="H33" s="157">
        <v>-16.92307692307692</v>
      </c>
      <c r="I33" s="157">
        <v>5.5555555555555571</v>
      </c>
      <c r="J33" s="28"/>
      <c r="L33" s="59"/>
      <c r="M33" s="28"/>
      <c r="N33" s="28"/>
      <c r="O33" s="28"/>
      <c r="P33" s="52"/>
    </row>
    <row r="34" spans="1:16" ht="15.75">
      <c r="A34" s="10"/>
      <c r="B34" s="5" t="s">
        <v>157</v>
      </c>
      <c r="D34" s="36" t="s">
        <v>47</v>
      </c>
      <c r="E34" s="158">
        <v>-100</v>
      </c>
      <c r="F34" s="158" t="s">
        <v>510</v>
      </c>
      <c r="G34" s="158">
        <v>-3.8461538461538396</v>
      </c>
      <c r="H34" s="158">
        <v>8</v>
      </c>
      <c r="I34" s="158">
        <v>-33.333333333333343</v>
      </c>
      <c r="J34" s="28"/>
      <c r="L34" s="59"/>
      <c r="M34" s="28"/>
      <c r="N34" s="28"/>
      <c r="O34" s="28"/>
      <c r="P34" s="36"/>
    </row>
    <row r="35" spans="1:16" ht="15.75">
      <c r="A35" s="10"/>
      <c r="B35" s="5" t="s">
        <v>152</v>
      </c>
      <c r="D35" s="36"/>
      <c r="E35" s="158">
        <v>-100</v>
      </c>
      <c r="F35" s="158" t="s">
        <v>510</v>
      </c>
      <c r="G35" s="158">
        <v>2.564102564102555</v>
      </c>
      <c r="H35" s="158">
        <v>-32.5</v>
      </c>
      <c r="I35" s="158">
        <v>44.444444444444429</v>
      </c>
      <c r="J35" s="28"/>
      <c r="L35" s="59"/>
      <c r="M35" s="28"/>
      <c r="N35" s="28"/>
      <c r="O35" s="28"/>
      <c r="P35" s="36"/>
    </row>
    <row r="36" spans="1:16" ht="15.75">
      <c r="A36" s="10"/>
      <c r="B36" s="10"/>
      <c r="D36" s="36"/>
      <c r="E36" s="158"/>
      <c r="F36" s="158"/>
      <c r="G36" s="158"/>
      <c r="H36" s="158"/>
      <c r="I36" s="158"/>
      <c r="J36" s="28"/>
      <c r="L36" s="59"/>
      <c r="M36" s="28"/>
      <c r="N36" s="28"/>
      <c r="O36" s="28"/>
      <c r="P36" s="36"/>
    </row>
    <row r="37" spans="1:16" ht="15.75">
      <c r="A37" s="10" t="s">
        <v>177</v>
      </c>
      <c r="D37" s="52" t="s">
        <v>47</v>
      </c>
      <c r="E37" s="157">
        <v>38.636363636363654</v>
      </c>
      <c r="F37" s="157">
        <v>-1.6393442622950829</v>
      </c>
      <c r="G37" s="157">
        <v>-35</v>
      </c>
      <c r="H37" s="157">
        <v>33.333333333333314</v>
      </c>
      <c r="I37" s="157">
        <v>63.461538461538453</v>
      </c>
      <c r="J37" s="28"/>
      <c r="L37" s="59"/>
      <c r="M37" s="28"/>
      <c r="N37" s="28"/>
      <c r="O37" s="28"/>
      <c r="P37" s="36"/>
    </row>
    <row r="38" spans="1:16" ht="15.75">
      <c r="A38" s="10"/>
      <c r="B38" s="43" t="s">
        <v>156</v>
      </c>
      <c r="D38" s="36" t="s">
        <v>47</v>
      </c>
      <c r="E38" s="158">
        <v>17.64705882352942</v>
      </c>
      <c r="F38" s="158">
        <v>10.000000000000014</v>
      </c>
      <c r="G38" s="158">
        <v>-40.909090909090907</v>
      </c>
      <c r="H38" s="158">
        <v>7.6923076923076934</v>
      </c>
      <c r="I38" s="158">
        <v>50</v>
      </c>
      <c r="J38" s="28"/>
      <c r="L38" s="59"/>
      <c r="M38" s="28"/>
      <c r="N38" s="28"/>
      <c r="O38" s="28"/>
      <c r="P38" s="36"/>
    </row>
    <row r="39" spans="1:16" ht="15.75">
      <c r="A39" s="10"/>
      <c r="B39" s="5" t="s">
        <v>151</v>
      </c>
      <c r="D39" s="36" t="s">
        <v>47</v>
      </c>
      <c r="E39" s="158">
        <v>51.851851851851848</v>
      </c>
      <c r="F39" s="158">
        <v>-7.3170731707317032</v>
      </c>
      <c r="G39" s="158">
        <v>-31.578947368421055</v>
      </c>
      <c r="H39" s="158">
        <v>46.153846153846132</v>
      </c>
      <c r="I39" s="158">
        <v>68.421052631578931</v>
      </c>
      <c r="J39" s="28"/>
      <c r="L39" s="59"/>
      <c r="M39" s="28"/>
      <c r="N39" s="28"/>
      <c r="O39" s="28"/>
      <c r="P39" s="36"/>
    </row>
    <row r="40" spans="1:16" ht="15.75">
      <c r="A40" s="10"/>
      <c r="D40" s="168"/>
      <c r="E40" s="158"/>
      <c r="F40" s="158"/>
      <c r="G40" s="158"/>
      <c r="H40" s="158"/>
      <c r="I40" s="158"/>
      <c r="J40" s="28"/>
      <c r="L40" s="59"/>
      <c r="M40" s="28"/>
      <c r="N40" s="28"/>
      <c r="O40" s="28"/>
      <c r="P40" s="36"/>
    </row>
    <row r="41" spans="1:16" ht="15.75">
      <c r="A41" s="10" t="s">
        <v>178</v>
      </c>
      <c r="B41" s="10"/>
      <c r="D41" s="36" t="s">
        <v>47</v>
      </c>
      <c r="E41" s="157">
        <v>9.5923261390887404</v>
      </c>
      <c r="F41" s="157">
        <v>-0.36469730123997124</v>
      </c>
      <c r="G41" s="157">
        <v>-7.5768667642752519</v>
      </c>
      <c r="H41" s="157">
        <v>14.574257425742559</v>
      </c>
      <c r="I41" s="157">
        <v>-0.24196335983408801</v>
      </c>
      <c r="J41" s="28"/>
      <c r="L41" s="59"/>
      <c r="M41" s="28"/>
      <c r="N41" s="28"/>
      <c r="O41" s="28"/>
      <c r="P41" s="36"/>
    </row>
    <row r="42" spans="1:16" ht="15.75">
      <c r="A42" s="10"/>
      <c r="B42" s="5" t="s">
        <v>153</v>
      </c>
      <c r="D42" s="36" t="s">
        <v>47</v>
      </c>
      <c r="E42" s="158" t="s">
        <v>47</v>
      </c>
      <c r="F42" s="158" t="s">
        <v>47</v>
      </c>
      <c r="G42" s="158" t="s">
        <v>47</v>
      </c>
      <c r="H42" s="158" t="s">
        <v>47</v>
      </c>
      <c r="I42" s="158">
        <v>93.939393939393938</v>
      </c>
      <c r="J42" s="28"/>
      <c r="L42" s="59"/>
      <c r="M42" s="28"/>
      <c r="N42" s="28"/>
      <c r="O42" s="28"/>
      <c r="P42" s="36"/>
    </row>
    <row r="43" spans="1:16" ht="15.75">
      <c r="A43" s="10"/>
      <c r="B43" s="43" t="s">
        <v>158</v>
      </c>
      <c r="D43" s="36" t="s">
        <v>47</v>
      </c>
      <c r="E43" s="158" t="s">
        <v>47</v>
      </c>
      <c r="F43" s="158" t="s">
        <v>47</v>
      </c>
      <c r="G43" s="158" t="s">
        <v>47</v>
      </c>
      <c r="H43" s="158" t="s">
        <v>47</v>
      </c>
      <c r="I43" s="158">
        <v>-20</v>
      </c>
      <c r="J43" s="28"/>
      <c r="L43" s="59"/>
      <c r="M43" s="28"/>
      <c r="N43" s="28"/>
      <c r="O43" s="28"/>
      <c r="P43" s="36"/>
    </row>
    <row r="44" spans="1:16" ht="15.75">
      <c r="A44" s="10"/>
      <c r="B44" s="43" t="s">
        <v>159</v>
      </c>
      <c r="D44" s="36" t="s">
        <v>47</v>
      </c>
      <c r="E44" s="158" t="s">
        <v>47</v>
      </c>
      <c r="F44" s="158" t="s">
        <v>47</v>
      </c>
      <c r="G44" s="158" t="s">
        <v>47</v>
      </c>
      <c r="H44" s="158" t="s">
        <v>47</v>
      </c>
      <c r="I44" s="158">
        <v>100</v>
      </c>
      <c r="J44" s="28"/>
      <c r="L44" s="59"/>
      <c r="M44" s="28"/>
      <c r="N44" s="28"/>
      <c r="O44" s="28"/>
      <c r="P44" s="36"/>
    </row>
    <row r="45" spans="1:16" ht="15.75">
      <c r="A45" s="10"/>
      <c r="B45" s="5" t="s">
        <v>154</v>
      </c>
      <c r="D45" s="36" t="s">
        <v>47</v>
      </c>
      <c r="E45" s="158" t="s">
        <v>47</v>
      </c>
      <c r="F45" s="158" t="s">
        <v>47</v>
      </c>
      <c r="G45" s="158" t="s">
        <v>47</v>
      </c>
      <c r="H45" s="158" t="s">
        <v>47</v>
      </c>
      <c r="I45" s="158" t="s">
        <v>510</v>
      </c>
      <c r="J45" s="28"/>
      <c r="L45" s="59"/>
      <c r="M45" s="28"/>
      <c r="N45" s="28"/>
      <c r="O45" s="28"/>
      <c r="P45" s="36"/>
    </row>
    <row r="46" spans="1:16" ht="15.75">
      <c r="A46" s="10"/>
      <c r="B46" s="5" t="s">
        <v>160</v>
      </c>
      <c r="D46" s="36" t="s">
        <v>47</v>
      </c>
      <c r="E46" s="158">
        <v>7.3188405797101552</v>
      </c>
      <c r="F46" s="158">
        <v>7.494935854152601</v>
      </c>
      <c r="G46" s="158">
        <v>-8.6055276381909636</v>
      </c>
      <c r="H46" s="158">
        <v>10.859106529209626</v>
      </c>
      <c r="I46" s="158">
        <v>4.029758214507126</v>
      </c>
      <c r="J46" s="28"/>
      <c r="L46" s="59"/>
      <c r="M46" s="28"/>
      <c r="N46" s="28"/>
      <c r="O46" s="28"/>
      <c r="P46" s="36"/>
    </row>
    <row r="47" spans="1:16" ht="15.75">
      <c r="A47" s="10"/>
      <c r="B47" s="43" t="s">
        <v>155</v>
      </c>
      <c r="D47" s="36" t="s">
        <v>47</v>
      </c>
      <c r="E47" s="158">
        <v>12.388591800356494</v>
      </c>
      <c r="F47" s="158">
        <v>-9.5955590800951569</v>
      </c>
      <c r="G47" s="158">
        <v>-6.1403508771929864</v>
      </c>
      <c r="H47" s="158">
        <v>15.046728971962622</v>
      </c>
      <c r="I47" s="158">
        <v>-8.2859463850527959</v>
      </c>
      <c r="J47" s="28"/>
      <c r="L47" s="59"/>
      <c r="M47" s="28"/>
      <c r="N47" s="28"/>
      <c r="O47" s="28"/>
      <c r="P47" s="36"/>
    </row>
    <row r="48" spans="1:16" ht="15.75">
      <c r="A48" s="10"/>
      <c r="B48" s="5" t="s">
        <v>310</v>
      </c>
      <c r="D48" s="36" t="s">
        <v>47</v>
      </c>
      <c r="E48" s="158" t="s">
        <v>510</v>
      </c>
      <c r="F48" s="158" t="s">
        <v>510</v>
      </c>
      <c r="G48" s="158" t="s">
        <v>510</v>
      </c>
      <c r="H48" s="158" t="s">
        <v>510</v>
      </c>
      <c r="I48" s="158" t="s">
        <v>510</v>
      </c>
      <c r="J48" s="28"/>
      <c r="L48" s="59"/>
      <c r="M48" s="28"/>
      <c r="N48" s="28"/>
      <c r="O48" s="28"/>
      <c r="P48" s="36"/>
    </row>
    <row r="49" spans="1:16" ht="15.75">
      <c r="A49" s="38"/>
      <c r="B49" s="39"/>
      <c r="C49" s="39"/>
      <c r="D49" s="58"/>
      <c r="E49" s="58"/>
      <c r="F49" s="58"/>
      <c r="G49" s="58"/>
      <c r="H49" s="58"/>
      <c r="I49" s="58"/>
      <c r="J49" s="40"/>
      <c r="L49" s="59"/>
      <c r="M49" s="28"/>
      <c r="N49" s="28"/>
      <c r="O49" s="74"/>
      <c r="P49" s="37"/>
    </row>
    <row r="50" spans="1:16" ht="15.75">
      <c r="A50" s="10" t="s">
        <v>31</v>
      </c>
      <c r="B50" s="10"/>
      <c r="C50" s="10"/>
      <c r="D50" s="22" t="s">
        <v>17</v>
      </c>
      <c r="E50" s="22"/>
      <c r="F50" s="22"/>
      <c r="G50" s="22"/>
      <c r="H50" s="22"/>
      <c r="I50" s="22"/>
      <c r="J50" s="22"/>
      <c r="L50" s="59"/>
      <c r="M50" s="28"/>
      <c r="N50" s="28"/>
      <c r="O50" s="22"/>
      <c r="P50" s="22"/>
    </row>
    <row r="51" spans="1:16" ht="15.75">
      <c r="D51" s="23"/>
      <c r="E51" s="23"/>
      <c r="F51" s="23"/>
      <c r="G51" s="23"/>
      <c r="H51" s="23"/>
      <c r="I51" s="245"/>
      <c r="J51" s="20"/>
      <c r="L51" s="59"/>
      <c r="M51" s="28"/>
      <c r="N51" s="28"/>
      <c r="O51" s="20"/>
      <c r="P51" s="20"/>
    </row>
    <row r="52" spans="1:16" ht="15.75">
      <c r="A52" s="34"/>
      <c r="B52" s="34"/>
      <c r="D52" s="57" t="s">
        <v>48</v>
      </c>
      <c r="E52" s="57" t="s">
        <v>49</v>
      </c>
      <c r="F52" s="57" t="s">
        <v>18</v>
      </c>
      <c r="G52" s="57" t="s">
        <v>19</v>
      </c>
      <c r="H52" s="57" t="s">
        <v>52</v>
      </c>
      <c r="I52" s="57" t="s">
        <v>53</v>
      </c>
      <c r="J52" s="26"/>
      <c r="L52" s="59"/>
      <c r="M52" s="28"/>
      <c r="N52" s="28"/>
      <c r="O52" s="73"/>
      <c r="P52" s="72"/>
    </row>
    <row r="53" spans="1:16" ht="15.75">
      <c r="D53" s="62"/>
      <c r="E53" s="62"/>
      <c r="F53" s="62"/>
      <c r="G53" s="62"/>
      <c r="H53" s="62"/>
      <c r="I53" s="62"/>
      <c r="J53" s="27"/>
      <c r="L53" s="59"/>
      <c r="M53" s="28"/>
      <c r="N53" s="28"/>
      <c r="O53" s="65"/>
    </row>
    <row r="54" spans="1:16" ht="15.75">
      <c r="A54" s="10" t="s">
        <v>176</v>
      </c>
      <c r="D54" s="157">
        <v>8.4198195229989198E-2</v>
      </c>
      <c r="E54" s="157">
        <v>0</v>
      </c>
      <c r="F54" s="157">
        <v>0.11861530319896349</v>
      </c>
      <c r="G54" s="157">
        <v>0.11931640875966004</v>
      </c>
      <c r="H54" s="157">
        <v>9.912440112340988E-2</v>
      </c>
      <c r="I54" s="157">
        <v>0.10463131229693265</v>
      </c>
      <c r="J54" s="28"/>
      <c r="L54" s="59"/>
      <c r="M54" s="28"/>
      <c r="N54" s="28"/>
      <c r="O54" s="28"/>
      <c r="P54" s="35"/>
    </row>
    <row r="55" spans="1:16" ht="15.75">
      <c r="A55" s="10"/>
      <c r="B55" s="5" t="s">
        <v>157</v>
      </c>
      <c r="D55" s="158">
        <v>2.1964746581736316E-2</v>
      </c>
      <c r="E55" s="158">
        <v>0</v>
      </c>
      <c r="F55" s="158">
        <v>4.7446121279585397E-2</v>
      </c>
      <c r="G55" s="158">
        <v>4.5890926446023085E-2</v>
      </c>
      <c r="H55" s="158">
        <v>4.956220056170494E-2</v>
      </c>
      <c r="I55" s="158">
        <v>3.3041467041136627E-2</v>
      </c>
      <c r="J55" s="28"/>
      <c r="L55" s="59"/>
      <c r="M55" s="28"/>
      <c r="N55" s="28"/>
      <c r="O55" s="28"/>
      <c r="P55" s="37"/>
    </row>
    <row r="56" spans="1:16" ht="15.75">
      <c r="A56" s="10"/>
      <c r="B56" s="5" t="s">
        <v>152</v>
      </c>
      <c r="D56" s="158">
        <v>6.2233448648252893E-2</v>
      </c>
      <c r="E56" s="158">
        <v>0</v>
      </c>
      <c r="F56" s="158">
        <v>7.1169181919378099E-2</v>
      </c>
      <c r="G56" s="158">
        <v>7.342548231363695E-2</v>
      </c>
      <c r="H56" s="158">
        <v>4.956220056170494E-2</v>
      </c>
      <c r="I56" s="158">
        <v>7.1589845255796022E-2</v>
      </c>
      <c r="J56" s="28"/>
      <c r="L56" s="59"/>
      <c r="M56" s="28"/>
      <c r="N56" s="28"/>
      <c r="O56" s="28"/>
      <c r="P56" s="37"/>
    </row>
    <row r="57" spans="1:16" ht="15.75">
      <c r="A57" s="10"/>
      <c r="B57" s="10"/>
      <c r="D57" s="157"/>
      <c r="E57" s="157"/>
      <c r="F57" s="157"/>
      <c r="G57" s="157"/>
      <c r="H57" s="157"/>
      <c r="I57" s="157"/>
      <c r="J57" s="28"/>
      <c r="L57" s="59"/>
      <c r="M57" s="28"/>
      <c r="N57" s="28"/>
      <c r="O57" s="28"/>
      <c r="P57" s="37"/>
    </row>
    <row r="58" spans="1:16" ht="15.75">
      <c r="A58" s="10" t="s">
        <v>177</v>
      </c>
      <c r="D58" s="157">
        <v>8.0537404133033147E-2</v>
      </c>
      <c r="E58" s="157">
        <v>0.11159897548481523</v>
      </c>
      <c r="F58" s="157">
        <v>0.10949104910673552</v>
      </c>
      <c r="G58" s="157">
        <v>7.1589845255796022E-2</v>
      </c>
      <c r="H58" s="157">
        <v>9.5453127007728025E-2</v>
      </c>
      <c r="I58" s="157">
        <v>0.15602914991647851</v>
      </c>
      <c r="J58" s="28"/>
      <c r="L58" s="59"/>
      <c r="M58" s="28"/>
      <c r="N58" s="28"/>
      <c r="O58" s="28"/>
      <c r="P58" s="37"/>
    </row>
    <row r="59" spans="1:16" ht="15.75">
      <c r="A59" s="10"/>
      <c r="B59" s="43" t="s">
        <v>156</v>
      </c>
      <c r="D59" s="158">
        <v>3.1116724324126446E-2</v>
      </c>
      <c r="E59" s="158">
        <v>3.6589828027808267E-2</v>
      </c>
      <c r="F59" s="158">
        <v>4.0146718005803023E-2</v>
      </c>
      <c r="G59" s="158">
        <v>2.3863281751932006E-2</v>
      </c>
      <c r="H59" s="158">
        <v>2.569891880977293E-2</v>
      </c>
      <c r="I59" s="158">
        <v>3.8548378214659403E-2</v>
      </c>
      <c r="J59" s="28"/>
      <c r="L59" s="59"/>
      <c r="M59" s="28"/>
      <c r="N59" s="28"/>
      <c r="O59" s="28"/>
      <c r="P59" s="37"/>
    </row>
    <row r="60" spans="1:16" ht="15.75">
      <c r="A60" s="10"/>
      <c r="B60" s="5" t="s">
        <v>151</v>
      </c>
      <c r="D60" s="158">
        <v>4.9420679808906701E-2</v>
      </c>
      <c r="E60" s="158">
        <v>7.5009147457006958E-2</v>
      </c>
      <c r="F60" s="158">
        <v>6.9344331100932494E-2</v>
      </c>
      <c r="G60" s="158">
        <v>4.7726563503864013E-2</v>
      </c>
      <c r="H60" s="158">
        <v>6.9754208197955095E-2</v>
      </c>
      <c r="I60" s="158">
        <v>0.11748077170181911</v>
      </c>
      <c r="J60" s="28"/>
      <c r="L60" s="59"/>
      <c r="M60" s="28"/>
      <c r="N60" s="28"/>
      <c r="O60" s="28"/>
      <c r="P60" s="37"/>
    </row>
    <row r="61" spans="1:16" ht="15.75">
      <c r="A61" s="10"/>
      <c r="D61" s="157"/>
      <c r="E61" s="157"/>
      <c r="F61" s="157"/>
      <c r="G61" s="157"/>
      <c r="H61" s="157"/>
      <c r="I61" s="157"/>
      <c r="J61" s="28"/>
      <c r="L61" s="59"/>
      <c r="M61" s="28"/>
      <c r="N61" s="28"/>
      <c r="O61" s="28"/>
      <c r="P61" s="37"/>
    </row>
    <row r="62" spans="1:16" ht="15.75">
      <c r="A62" s="10" t="s">
        <v>178</v>
      </c>
      <c r="B62" s="10"/>
      <c r="D62" s="157">
        <v>4.5796496622920211</v>
      </c>
      <c r="E62" s="157">
        <v>5.0164654226125132</v>
      </c>
      <c r="F62" s="157">
        <v>4.9854924359933577</v>
      </c>
      <c r="G62" s="157">
        <v>4.6349835710483323</v>
      </c>
      <c r="H62" s="157">
        <v>5.3104980083337923</v>
      </c>
      <c r="I62" s="157">
        <v>5.2976485489289056</v>
      </c>
      <c r="J62" s="28"/>
      <c r="L62" s="59"/>
      <c r="M62" s="28"/>
      <c r="N62" s="28"/>
      <c r="O62" s="28"/>
      <c r="P62" s="37"/>
    </row>
    <row r="63" spans="1:16" ht="15.75">
      <c r="A63" s="10"/>
      <c r="B63" s="5" t="s">
        <v>153</v>
      </c>
      <c r="D63" s="158">
        <v>0</v>
      </c>
      <c r="E63" s="158">
        <v>0</v>
      </c>
      <c r="F63" s="158">
        <v>0</v>
      </c>
      <c r="G63" s="158">
        <v>0</v>
      </c>
      <c r="H63" s="158">
        <v>0.64958072516830045</v>
      </c>
      <c r="I63" s="158">
        <v>1.2597929215385222</v>
      </c>
      <c r="J63" s="28"/>
      <c r="L63" s="59"/>
      <c r="M63" s="28"/>
      <c r="N63" s="28"/>
      <c r="O63" s="28"/>
      <c r="P63" s="37"/>
    </row>
    <row r="64" spans="1:16" ht="15.75">
      <c r="A64" s="10"/>
      <c r="B64" s="43" t="s">
        <v>158</v>
      </c>
      <c r="D64" s="158">
        <v>0</v>
      </c>
      <c r="E64" s="158">
        <v>0</v>
      </c>
      <c r="F64" s="158">
        <v>0</v>
      </c>
      <c r="G64" s="158">
        <v>0</v>
      </c>
      <c r="H64" s="158">
        <v>2.7534555867613858E-2</v>
      </c>
      <c r="I64" s="158">
        <v>2.2027644694091086E-2</v>
      </c>
      <c r="J64" s="28"/>
      <c r="L64" s="59"/>
      <c r="M64" s="28"/>
      <c r="N64" s="28"/>
      <c r="O64" s="28"/>
      <c r="P64" s="37"/>
    </row>
    <row r="65" spans="1:16" ht="15.75">
      <c r="A65" s="10"/>
      <c r="B65" s="43" t="s">
        <v>159</v>
      </c>
      <c r="D65" s="158">
        <v>0</v>
      </c>
      <c r="E65" s="158">
        <v>0</v>
      </c>
      <c r="F65" s="158">
        <v>0</v>
      </c>
      <c r="G65" s="158">
        <v>0</v>
      </c>
      <c r="H65" s="158">
        <v>1.9684264399039409E-2</v>
      </c>
      <c r="I65" s="158">
        <v>3.9368528798078818E-2</v>
      </c>
      <c r="J65" s="28"/>
      <c r="L65" s="59"/>
      <c r="M65" s="28"/>
      <c r="N65" s="28"/>
      <c r="O65" s="28"/>
      <c r="P65" s="37"/>
    </row>
    <row r="66" spans="1:16" ht="15.75">
      <c r="A66" s="10"/>
      <c r="B66" s="5" t="s">
        <v>154</v>
      </c>
      <c r="D66" s="158">
        <v>0</v>
      </c>
      <c r="E66" s="158">
        <v>0</v>
      </c>
      <c r="F66" s="158">
        <v>0</v>
      </c>
      <c r="G66" s="158">
        <v>0</v>
      </c>
      <c r="H66" s="158">
        <v>0</v>
      </c>
      <c r="I66" s="158">
        <v>1.9684264399039409E-2</v>
      </c>
      <c r="J66" s="28"/>
      <c r="L66" s="59"/>
      <c r="M66" s="28"/>
      <c r="N66" s="28"/>
      <c r="O66" s="28"/>
      <c r="P66" s="37"/>
    </row>
    <row r="67" spans="1:16" ht="15.75">
      <c r="A67" s="10"/>
      <c r="B67" s="5" t="s">
        <v>160</v>
      </c>
      <c r="D67" s="158">
        <v>2.5259458568996758</v>
      </c>
      <c r="E67" s="158">
        <v>2.7094767654592027</v>
      </c>
      <c r="F67" s="158">
        <v>2.9051625029653825</v>
      </c>
      <c r="G67" s="158">
        <v>2.6708519191585438</v>
      </c>
      <c r="H67" s="158">
        <v>2.9608825742974099</v>
      </c>
      <c r="I67" s="158">
        <v>3.0801989830570697</v>
      </c>
      <c r="J67" s="28"/>
      <c r="L67" s="59"/>
      <c r="M67" s="28"/>
      <c r="N67" s="28"/>
      <c r="O67" s="28"/>
      <c r="P67" s="37"/>
    </row>
    <row r="68" spans="1:16" ht="15.75">
      <c r="A68" s="10"/>
      <c r="B68" s="43" t="s">
        <v>155</v>
      </c>
      <c r="D68" s="158">
        <v>2.0537038053923453</v>
      </c>
      <c r="E68" s="158">
        <v>2.3069886571533114</v>
      </c>
      <c r="F68" s="158">
        <v>2.0803299330279748</v>
      </c>
      <c r="G68" s="158">
        <v>1.9641316518897884</v>
      </c>
      <c r="H68" s="158">
        <v>2.2596692182021769</v>
      </c>
      <c r="I68" s="158">
        <v>2.072434238302403</v>
      </c>
      <c r="J68" s="28"/>
      <c r="L68" s="59"/>
      <c r="M68" s="28"/>
      <c r="N68" s="28"/>
      <c r="O68" s="28"/>
      <c r="P68" s="37"/>
    </row>
    <row r="69" spans="1:16" ht="15.75">
      <c r="A69" s="10"/>
      <c r="B69" s="5" t="s">
        <v>310</v>
      </c>
      <c r="D69" s="158">
        <v>0</v>
      </c>
      <c r="E69" s="158">
        <v>0</v>
      </c>
      <c r="F69" s="158">
        <v>0</v>
      </c>
      <c r="G69" s="158">
        <v>0</v>
      </c>
      <c r="H69" s="158">
        <v>0</v>
      </c>
      <c r="I69" s="158">
        <v>0</v>
      </c>
      <c r="J69" s="28"/>
      <c r="L69" s="59"/>
      <c r="M69" s="28"/>
      <c r="N69" s="28"/>
      <c r="O69" s="28"/>
      <c r="P69" s="37"/>
    </row>
    <row r="70" spans="1:16" ht="15.75">
      <c r="A70" s="38"/>
      <c r="B70" s="39"/>
      <c r="C70" s="39"/>
      <c r="D70" s="40"/>
      <c r="E70" s="40"/>
      <c r="F70" s="40"/>
      <c r="G70" s="40"/>
      <c r="H70" s="40"/>
      <c r="I70" s="58"/>
      <c r="J70" s="40"/>
      <c r="L70" s="59"/>
      <c r="M70" s="28"/>
      <c r="N70" s="28"/>
      <c r="O70" s="74"/>
      <c r="P70" s="37"/>
    </row>
    <row r="71" spans="1:16" ht="15.75">
      <c r="A71" s="10"/>
      <c r="D71" s="74"/>
      <c r="E71" s="74"/>
      <c r="F71" s="74"/>
      <c r="G71" s="74"/>
      <c r="H71" s="74"/>
      <c r="I71" s="35"/>
      <c r="J71" s="74"/>
      <c r="K71" s="74"/>
      <c r="L71" s="74"/>
      <c r="M71" s="74"/>
      <c r="N71" s="74"/>
      <c r="O71" s="74"/>
      <c r="P71" s="37"/>
    </row>
    <row r="72" spans="1:16" ht="15.75">
      <c r="A72" s="10" t="s">
        <v>31</v>
      </c>
      <c r="D72" s="22" t="s">
        <v>21</v>
      </c>
      <c r="E72" s="31"/>
      <c r="F72" s="31"/>
      <c r="G72" s="31"/>
      <c r="H72" s="31"/>
      <c r="I72" s="22"/>
      <c r="J72" s="31"/>
      <c r="K72" s="31"/>
      <c r="L72" s="31"/>
      <c r="M72" s="31"/>
      <c r="N72" s="31"/>
      <c r="O72" s="31"/>
      <c r="P72" s="22"/>
    </row>
    <row r="73" spans="1:16" ht="15.75">
      <c r="D73" s="23"/>
      <c r="E73" s="23"/>
      <c r="F73" s="23"/>
      <c r="G73" s="23"/>
      <c r="H73" s="23"/>
      <c r="I73" s="245"/>
      <c r="J73" s="31"/>
      <c r="K73" s="31"/>
      <c r="L73" s="31"/>
      <c r="M73" s="31"/>
      <c r="N73" s="31"/>
      <c r="O73" s="31"/>
      <c r="P73" s="20"/>
    </row>
    <row r="74" spans="1:16" ht="15.75">
      <c r="A74" s="34"/>
      <c r="B74" s="34"/>
      <c r="D74" s="57" t="s">
        <v>48</v>
      </c>
      <c r="E74" s="57" t="s">
        <v>49</v>
      </c>
      <c r="F74" s="57" t="s">
        <v>18</v>
      </c>
      <c r="G74" s="57" t="s">
        <v>19</v>
      </c>
      <c r="H74" s="57" t="s">
        <v>52</v>
      </c>
      <c r="I74" s="57" t="s">
        <v>53</v>
      </c>
      <c r="J74" s="71"/>
      <c r="K74" s="71"/>
      <c r="L74" s="71"/>
      <c r="M74" s="71"/>
      <c r="N74" s="71"/>
      <c r="O74" s="71"/>
      <c r="P74" s="72"/>
    </row>
    <row r="75" spans="1:16" ht="15.75">
      <c r="D75" s="62"/>
      <c r="E75" s="62"/>
      <c r="F75" s="62"/>
      <c r="G75" s="62"/>
      <c r="H75" s="62"/>
      <c r="I75" s="62"/>
      <c r="J75" s="27"/>
      <c r="K75" s="27"/>
      <c r="L75" s="27"/>
      <c r="M75" s="27"/>
      <c r="N75" s="27"/>
      <c r="O75" s="27"/>
    </row>
    <row r="76" spans="1:16" ht="15.75">
      <c r="A76" s="10" t="s">
        <v>176</v>
      </c>
      <c r="D76" s="62">
        <v>50</v>
      </c>
      <c r="E76" s="62">
        <v>0</v>
      </c>
      <c r="F76" s="62">
        <v>60</v>
      </c>
      <c r="G76" s="62">
        <v>52</v>
      </c>
      <c r="H76" s="62">
        <v>52</v>
      </c>
      <c r="I76" s="62">
        <v>49</v>
      </c>
      <c r="J76" s="27"/>
      <c r="K76" s="27"/>
      <c r="L76" s="27"/>
      <c r="M76" s="27"/>
      <c r="N76" s="27"/>
      <c r="O76" s="27"/>
    </row>
    <row r="77" spans="1:16" ht="15.75">
      <c r="A77" s="10"/>
      <c r="B77" s="5" t="s">
        <v>157</v>
      </c>
      <c r="D77" s="56">
        <v>14</v>
      </c>
      <c r="E77" s="56">
        <v>0</v>
      </c>
      <c r="F77" s="56">
        <v>23</v>
      </c>
      <c r="G77" s="56">
        <v>15</v>
      </c>
      <c r="H77" s="56">
        <v>25</v>
      </c>
      <c r="I77" s="367">
        <v>13</v>
      </c>
      <c r="J77" s="27"/>
      <c r="K77" s="27"/>
      <c r="L77" s="27"/>
      <c r="M77" s="27"/>
      <c r="N77" s="27"/>
      <c r="O77" s="27"/>
    </row>
    <row r="78" spans="1:16" ht="15.75">
      <c r="A78" s="10"/>
      <c r="B78" s="5" t="s">
        <v>152</v>
      </c>
      <c r="D78" s="56">
        <v>36</v>
      </c>
      <c r="E78" s="56">
        <v>0</v>
      </c>
      <c r="F78" s="56">
        <v>37</v>
      </c>
      <c r="G78" s="56">
        <v>37</v>
      </c>
      <c r="H78" s="56">
        <v>27</v>
      </c>
      <c r="I78" s="367">
        <v>36</v>
      </c>
      <c r="J78" s="27"/>
      <c r="K78" s="27"/>
      <c r="L78" s="27"/>
      <c r="M78" s="27"/>
      <c r="N78" s="27"/>
      <c r="O78" s="27"/>
    </row>
    <row r="79" spans="1:16" ht="15.75">
      <c r="A79" s="10"/>
      <c r="B79" s="10"/>
      <c r="D79" s="62"/>
      <c r="E79" s="62"/>
      <c r="F79" s="62"/>
      <c r="G79" s="62"/>
      <c r="H79" s="62"/>
      <c r="I79" s="62"/>
      <c r="J79" s="27"/>
      <c r="K79" s="27"/>
      <c r="L79" s="27"/>
      <c r="M79" s="27"/>
      <c r="N79" s="27"/>
      <c r="O79" s="27"/>
    </row>
    <row r="80" spans="1:16" ht="15.75">
      <c r="A80" s="10" t="s">
        <v>177</v>
      </c>
      <c r="D80" s="62">
        <v>37</v>
      </c>
      <c r="E80" s="62">
        <v>63</v>
      </c>
      <c r="F80" s="62">
        <v>51</v>
      </c>
      <c r="G80" s="62">
        <v>30</v>
      </c>
      <c r="H80" s="62">
        <v>49</v>
      </c>
      <c r="I80" s="62">
        <v>80</v>
      </c>
      <c r="J80" s="27"/>
      <c r="K80" s="27"/>
      <c r="L80" s="27"/>
      <c r="M80" s="27"/>
      <c r="N80" s="27"/>
      <c r="O80" s="27"/>
    </row>
    <row r="81" spans="1:16" ht="15.75">
      <c r="A81" s="10"/>
      <c r="B81" s="43" t="s">
        <v>156</v>
      </c>
      <c r="D81" s="56">
        <v>14</v>
      </c>
      <c r="E81" s="56">
        <v>23</v>
      </c>
      <c r="F81" s="56">
        <v>18</v>
      </c>
      <c r="G81" s="56">
        <v>8</v>
      </c>
      <c r="H81" s="56">
        <v>11</v>
      </c>
      <c r="I81" s="367">
        <v>22</v>
      </c>
      <c r="J81" s="27"/>
      <c r="K81" s="27"/>
      <c r="L81" s="27"/>
      <c r="M81" s="27"/>
      <c r="N81" s="27"/>
      <c r="O81" s="27"/>
    </row>
    <row r="82" spans="1:16" ht="15.75">
      <c r="A82" s="10"/>
      <c r="B82" s="5" t="s">
        <v>151</v>
      </c>
      <c r="D82" s="56">
        <v>23</v>
      </c>
      <c r="E82" s="56">
        <v>40</v>
      </c>
      <c r="F82" s="56">
        <v>33</v>
      </c>
      <c r="G82" s="56">
        <v>22</v>
      </c>
      <c r="H82" s="56">
        <v>38</v>
      </c>
      <c r="I82" s="367">
        <v>58</v>
      </c>
      <c r="J82" s="27"/>
      <c r="K82" s="27"/>
      <c r="L82" s="27"/>
      <c r="M82" s="27"/>
      <c r="N82" s="27"/>
      <c r="O82" s="27"/>
    </row>
    <row r="83" spans="1:16" ht="15.75">
      <c r="A83" s="10"/>
      <c r="D83" s="62"/>
      <c r="E83" s="62"/>
      <c r="F83" s="62"/>
      <c r="G83" s="62"/>
      <c r="H83" s="62"/>
      <c r="I83" s="62"/>
      <c r="J83" s="27"/>
      <c r="K83" s="27"/>
      <c r="L83" s="27"/>
      <c r="M83" s="27"/>
      <c r="N83" s="27"/>
      <c r="O83" s="27"/>
    </row>
    <row r="84" spans="1:16" ht="15.75">
      <c r="A84" s="10" t="s">
        <v>178</v>
      </c>
      <c r="B84" s="10"/>
      <c r="D84" s="166">
        <v>1888</v>
      </c>
      <c r="E84" s="166">
        <v>2254</v>
      </c>
      <c r="F84" s="166">
        <v>2121</v>
      </c>
      <c r="G84" s="166">
        <v>1873</v>
      </c>
      <c r="H84" s="166">
        <v>2137</v>
      </c>
      <c r="I84" s="166">
        <v>2235</v>
      </c>
      <c r="J84" s="27"/>
      <c r="K84" s="27"/>
      <c r="L84" s="27"/>
      <c r="M84" s="27"/>
      <c r="N84" s="27"/>
      <c r="O84" s="27"/>
    </row>
    <row r="85" spans="1:16" ht="15.75">
      <c r="A85" s="10"/>
      <c r="B85" s="5" t="s">
        <v>153</v>
      </c>
      <c r="D85" s="56">
        <v>0</v>
      </c>
      <c r="E85" s="56">
        <v>0</v>
      </c>
      <c r="F85" s="56">
        <v>0</v>
      </c>
      <c r="G85" s="56">
        <v>0</v>
      </c>
      <c r="H85" s="56">
        <v>28</v>
      </c>
      <c r="I85" s="367">
        <v>48</v>
      </c>
      <c r="J85" s="27"/>
      <c r="K85" s="27"/>
      <c r="L85" s="27"/>
      <c r="M85" s="27"/>
      <c r="N85" s="27"/>
      <c r="O85" s="27"/>
    </row>
    <row r="86" spans="1:16" ht="15.75">
      <c r="A86" s="10"/>
      <c r="B86" s="5" t="s">
        <v>158</v>
      </c>
      <c r="D86" s="56">
        <v>0</v>
      </c>
      <c r="E86" s="56">
        <v>0</v>
      </c>
      <c r="F86" s="56">
        <v>0</v>
      </c>
      <c r="G86" s="56">
        <v>0</v>
      </c>
      <c r="H86" s="56">
        <v>9</v>
      </c>
      <c r="I86" s="367">
        <v>13</v>
      </c>
      <c r="J86" s="27"/>
      <c r="K86" s="27"/>
      <c r="L86" s="27"/>
      <c r="M86" s="27"/>
      <c r="N86" s="27"/>
      <c r="O86" s="27"/>
    </row>
    <row r="87" spans="1:16" ht="15.75">
      <c r="A87" s="10"/>
      <c r="B87" s="43" t="s">
        <v>159</v>
      </c>
      <c r="D87" s="56">
        <v>0</v>
      </c>
      <c r="E87" s="56">
        <v>0</v>
      </c>
      <c r="F87" s="56">
        <v>0</v>
      </c>
      <c r="G87" s="56">
        <v>0</v>
      </c>
      <c r="H87" s="56">
        <v>2</v>
      </c>
      <c r="I87" s="367">
        <v>3</v>
      </c>
      <c r="J87" s="27"/>
      <c r="K87" s="27"/>
      <c r="L87" s="27"/>
      <c r="M87" s="27"/>
      <c r="N87" s="27"/>
      <c r="O87" s="27"/>
    </row>
    <row r="88" spans="1:16" ht="15.75">
      <c r="A88" s="10"/>
      <c r="B88" s="5" t="s">
        <v>154</v>
      </c>
      <c r="D88" s="56">
        <v>0</v>
      </c>
      <c r="E88" s="56">
        <v>0</v>
      </c>
      <c r="F88" s="56">
        <v>0</v>
      </c>
      <c r="G88" s="56">
        <v>0</v>
      </c>
      <c r="H88" s="56">
        <v>0</v>
      </c>
      <c r="I88" s="367">
        <v>1</v>
      </c>
      <c r="J88" s="27"/>
      <c r="K88" s="27"/>
      <c r="L88" s="27"/>
      <c r="M88" s="27"/>
      <c r="N88" s="27"/>
      <c r="O88" s="27"/>
    </row>
    <row r="89" spans="1:16" ht="15.75">
      <c r="A89" s="10"/>
      <c r="B89" s="5" t="s">
        <v>160</v>
      </c>
      <c r="D89" s="167">
        <v>865</v>
      </c>
      <c r="E89" s="167">
        <v>1075</v>
      </c>
      <c r="F89" s="167">
        <v>1107</v>
      </c>
      <c r="G89" s="167">
        <v>968</v>
      </c>
      <c r="H89" s="167">
        <v>1044</v>
      </c>
      <c r="I89" s="363">
        <v>1205</v>
      </c>
      <c r="J89" s="27"/>
      <c r="K89" s="27"/>
      <c r="L89" s="27"/>
      <c r="M89" s="27"/>
      <c r="N89" s="27"/>
      <c r="O89" s="27"/>
    </row>
    <row r="90" spans="1:16" ht="15.75">
      <c r="A90" s="10"/>
      <c r="B90" s="43" t="s">
        <v>155</v>
      </c>
      <c r="D90" s="167">
        <v>1023</v>
      </c>
      <c r="E90" s="167">
        <v>1179</v>
      </c>
      <c r="F90" s="167">
        <v>1014</v>
      </c>
      <c r="G90" s="167">
        <v>905</v>
      </c>
      <c r="H90" s="167">
        <v>1054</v>
      </c>
      <c r="I90" s="363">
        <v>965</v>
      </c>
      <c r="J90" s="27"/>
      <c r="K90" s="27"/>
      <c r="L90" s="27"/>
      <c r="M90" s="27"/>
      <c r="N90" s="27"/>
      <c r="O90" s="27"/>
    </row>
    <row r="91" spans="1:16" ht="16.5" thickBot="1">
      <c r="A91" s="10"/>
      <c r="B91" s="5" t="s">
        <v>310</v>
      </c>
      <c r="D91" s="56">
        <v>0</v>
      </c>
      <c r="E91" s="56">
        <v>0</v>
      </c>
      <c r="F91" s="56">
        <v>0</v>
      </c>
      <c r="G91" s="56">
        <v>0</v>
      </c>
      <c r="H91" s="56">
        <v>0</v>
      </c>
      <c r="I91" s="367">
        <v>0</v>
      </c>
      <c r="J91" s="27"/>
      <c r="K91" s="27"/>
      <c r="L91" s="27"/>
      <c r="M91" s="27"/>
      <c r="N91" s="27"/>
      <c r="O91" s="27"/>
    </row>
    <row r="92" spans="1:16" ht="15.75" thickTop="1">
      <c r="A92" s="32"/>
      <c r="B92" s="32"/>
      <c r="C92" s="32"/>
      <c r="D92" s="41"/>
      <c r="E92" s="41"/>
      <c r="F92" s="41"/>
      <c r="G92" s="41"/>
      <c r="H92" s="41"/>
      <c r="I92" s="373"/>
      <c r="J92" s="43"/>
      <c r="K92" s="43"/>
      <c r="L92" s="43"/>
      <c r="M92" s="43"/>
      <c r="N92" s="43"/>
      <c r="O92" s="43"/>
      <c r="P92" s="43"/>
    </row>
    <row r="93" spans="1:16" ht="15.75">
      <c r="A93" s="10" t="s">
        <v>31</v>
      </c>
      <c r="D93" s="22" t="s">
        <v>24</v>
      </c>
      <c r="E93" s="31"/>
      <c r="F93" s="31"/>
      <c r="G93" s="31"/>
      <c r="H93" s="31"/>
      <c r="I93" s="22"/>
      <c r="J93" s="31"/>
      <c r="K93" s="31" t="s">
        <v>58</v>
      </c>
      <c r="L93" s="31"/>
      <c r="M93" s="31"/>
      <c r="N93" s="31"/>
      <c r="O93" s="31"/>
      <c r="P93" s="22"/>
    </row>
    <row r="94" spans="1:16" ht="15.75">
      <c r="D94" s="23"/>
      <c r="E94" s="23"/>
      <c r="F94" s="23"/>
      <c r="G94" s="23"/>
      <c r="H94" s="23"/>
      <c r="I94" s="245"/>
      <c r="J94" s="31"/>
      <c r="K94" s="30"/>
      <c r="L94" s="30"/>
      <c r="M94" s="30"/>
      <c r="N94" s="31"/>
      <c r="O94" s="31"/>
      <c r="P94" s="20"/>
    </row>
    <row r="95" spans="1:16" ht="15.75">
      <c r="A95" s="34"/>
      <c r="B95" s="34"/>
      <c r="D95" s="57" t="s">
        <v>48</v>
      </c>
      <c r="E95" s="57" t="s">
        <v>49</v>
      </c>
      <c r="F95" s="57" t="s">
        <v>18</v>
      </c>
      <c r="G95" s="57" t="s">
        <v>19</v>
      </c>
      <c r="H95" s="57" t="s">
        <v>52</v>
      </c>
      <c r="I95" s="57" t="s">
        <v>53</v>
      </c>
      <c r="J95" s="26"/>
      <c r="K95" s="26" t="s">
        <v>59</v>
      </c>
      <c r="L95" s="26" t="s">
        <v>52</v>
      </c>
      <c r="M95" s="26"/>
      <c r="N95" s="71"/>
      <c r="O95" s="71"/>
      <c r="P95" s="72"/>
    </row>
    <row r="96" spans="1:16" ht="15.75">
      <c r="D96" s="62"/>
      <c r="E96" s="62"/>
      <c r="F96" s="62"/>
      <c r="G96" s="62"/>
      <c r="H96" s="62"/>
      <c r="I96" s="62"/>
      <c r="J96" s="27"/>
      <c r="K96" s="27"/>
      <c r="L96" s="27"/>
      <c r="M96" s="27"/>
      <c r="N96" s="27"/>
      <c r="O96" s="27"/>
    </row>
    <row r="97" spans="1:16" ht="15.75">
      <c r="A97" s="10" t="s">
        <v>176</v>
      </c>
      <c r="D97" s="157">
        <v>108.69565217391303</v>
      </c>
      <c r="E97" s="157" t="s">
        <v>510</v>
      </c>
      <c r="F97" s="157">
        <v>92.307692307692307</v>
      </c>
      <c r="G97" s="157">
        <v>80</v>
      </c>
      <c r="H97" s="157">
        <v>96.296296296296291</v>
      </c>
      <c r="I97" s="157">
        <v>85.964912280701753</v>
      </c>
      <c r="J97" s="28"/>
      <c r="K97" s="156">
        <v>-7.0785659801678094</v>
      </c>
      <c r="L97" s="156">
        <v>-10.331384015594537</v>
      </c>
      <c r="M97" s="28"/>
      <c r="N97" s="28"/>
      <c r="O97" s="28"/>
      <c r="P97" s="35"/>
    </row>
    <row r="98" spans="1:16" ht="15.75">
      <c r="A98" s="10"/>
      <c r="B98" s="5" t="s">
        <v>157</v>
      </c>
      <c r="D98" s="158">
        <v>116.66666666666667</v>
      </c>
      <c r="E98" s="158" t="s">
        <v>510</v>
      </c>
      <c r="F98" s="158">
        <v>88.461538461538453</v>
      </c>
      <c r="G98" s="158">
        <v>60</v>
      </c>
      <c r="H98" s="158">
        <v>92.592592592592595</v>
      </c>
      <c r="I98" s="158">
        <v>72.222222222222214</v>
      </c>
      <c r="J98" s="28"/>
      <c r="K98" s="179">
        <v>-13.333333333333343</v>
      </c>
      <c r="L98" s="179">
        <v>-20.370370370370381</v>
      </c>
      <c r="M98" s="28"/>
      <c r="N98" s="28"/>
      <c r="O98" s="28"/>
      <c r="P98" s="36"/>
    </row>
    <row r="99" spans="1:16" ht="15.75">
      <c r="A99" s="10"/>
      <c r="B99" s="5" t="s">
        <v>152</v>
      </c>
      <c r="D99" s="158">
        <v>105.88235294117648</v>
      </c>
      <c r="E99" s="158" t="s">
        <v>510</v>
      </c>
      <c r="F99" s="158">
        <v>94.871794871794862</v>
      </c>
      <c r="G99" s="158">
        <v>92.5</v>
      </c>
      <c r="H99" s="158">
        <v>100</v>
      </c>
      <c r="I99" s="158">
        <v>92.307692307692307</v>
      </c>
      <c r="J99" s="28"/>
      <c r="K99" s="179">
        <v>-5.5494505494505404</v>
      </c>
      <c r="L99" s="179">
        <v>-7.6923076923076934</v>
      </c>
      <c r="M99" s="28"/>
      <c r="N99" s="28"/>
      <c r="O99" s="28"/>
      <c r="P99" s="36"/>
    </row>
    <row r="100" spans="1:16" ht="15.75">
      <c r="A100" s="10"/>
      <c r="B100" s="10"/>
      <c r="D100" s="157"/>
      <c r="E100" s="157"/>
      <c r="F100" s="157"/>
      <c r="G100" s="157"/>
      <c r="H100" s="157"/>
      <c r="I100" s="157"/>
      <c r="J100" s="28"/>
      <c r="K100" s="156"/>
      <c r="L100" s="156"/>
      <c r="M100" s="28"/>
      <c r="N100" s="28"/>
      <c r="O100" s="28"/>
      <c r="P100" s="36"/>
    </row>
    <row r="101" spans="1:16" ht="15.75">
      <c r="A101" s="10" t="s">
        <v>177</v>
      </c>
      <c r="D101" s="157">
        <v>84.090909090909093</v>
      </c>
      <c r="E101" s="157">
        <v>103.27868852459017</v>
      </c>
      <c r="F101" s="157">
        <v>85</v>
      </c>
      <c r="G101" s="157">
        <v>76.923076923076934</v>
      </c>
      <c r="H101" s="157">
        <v>94.230769230769226</v>
      </c>
      <c r="I101" s="157">
        <v>94.117647058823522</v>
      </c>
      <c r="J101" s="28"/>
      <c r="K101" s="156">
        <v>4.2738970588235219</v>
      </c>
      <c r="L101" s="156">
        <v>-0.11312217194570451</v>
      </c>
      <c r="M101" s="28"/>
      <c r="N101" s="28"/>
      <c r="O101" s="28"/>
      <c r="P101" s="36"/>
    </row>
    <row r="102" spans="1:16" ht="15.75">
      <c r="A102" s="10"/>
      <c r="B102" s="43" t="s">
        <v>156</v>
      </c>
      <c r="D102" s="158">
        <v>82.35294117647058</v>
      </c>
      <c r="E102" s="158">
        <v>114.99999999999999</v>
      </c>
      <c r="F102" s="158">
        <v>81.818181818181827</v>
      </c>
      <c r="G102" s="158">
        <v>61.53846153846154</v>
      </c>
      <c r="H102" s="158">
        <v>78.571428571428569</v>
      </c>
      <c r="I102" s="158">
        <v>104.76190476190477</v>
      </c>
      <c r="J102" s="28"/>
      <c r="K102" s="179">
        <v>18.715393133997793</v>
      </c>
      <c r="L102" s="179">
        <v>26.190476190476204</v>
      </c>
      <c r="M102" s="28"/>
      <c r="N102" s="28"/>
      <c r="O102" s="28"/>
      <c r="P102" s="36"/>
    </row>
    <row r="103" spans="1:16" ht="15.75">
      <c r="A103" s="10"/>
      <c r="B103" s="5" t="s">
        <v>151</v>
      </c>
      <c r="D103" s="158">
        <v>85.18518518518519</v>
      </c>
      <c r="E103" s="158">
        <v>97.560975609756099</v>
      </c>
      <c r="F103" s="158">
        <v>86.842105263157904</v>
      </c>
      <c r="G103" s="158">
        <v>84.615384615384613</v>
      </c>
      <c r="H103" s="158">
        <v>100</v>
      </c>
      <c r="I103" s="158">
        <v>90.625</v>
      </c>
      <c r="J103" s="28"/>
      <c r="K103" s="179">
        <v>-1.139705882352942</v>
      </c>
      <c r="L103" s="179">
        <v>-9.375</v>
      </c>
      <c r="M103" s="28"/>
      <c r="N103" s="28"/>
      <c r="O103" s="28"/>
      <c r="P103" s="36"/>
    </row>
    <row r="104" spans="1:16" ht="15.75">
      <c r="A104" s="10"/>
      <c r="D104" s="157"/>
      <c r="E104" s="157"/>
      <c r="F104" s="157"/>
      <c r="G104" s="157"/>
      <c r="H104" s="157"/>
      <c r="I104" s="157"/>
      <c r="J104" s="28"/>
      <c r="K104" s="156"/>
      <c r="L104" s="156"/>
      <c r="M104" s="28"/>
      <c r="N104" s="28"/>
      <c r="O104" s="28"/>
      <c r="P104" s="36"/>
    </row>
    <row r="105" spans="1:16" ht="15.75">
      <c r="A105" s="10" t="s">
        <v>178</v>
      </c>
      <c r="B105" s="10"/>
      <c r="D105" s="157">
        <v>75.459632294164663</v>
      </c>
      <c r="E105" s="157">
        <v>82.202771699489418</v>
      </c>
      <c r="F105" s="157">
        <v>77.635431918008777</v>
      </c>
      <c r="G105" s="157">
        <v>74.178217821782184</v>
      </c>
      <c r="H105" s="157">
        <v>73.86795713791912</v>
      </c>
      <c r="I105" s="157">
        <v>77.442827442827451</v>
      </c>
      <c r="J105" s="28"/>
      <c r="K105" s="156">
        <v>0.74430571668140999</v>
      </c>
      <c r="L105" s="156">
        <v>3.5748703049083304</v>
      </c>
      <c r="M105" s="28"/>
      <c r="N105" s="28"/>
      <c r="O105" s="28"/>
      <c r="P105" s="36"/>
    </row>
    <row r="106" spans="1:16" ht="15.75">
      <c r="A106" s="10"/>
      <c r="B106" s="5" t="s">
        <v>153</v>
      </c>
      <c r="D106" s="158" t="s">
        <v>510</v>
      </c>
      <c r="E106" s="158" t="s">
        <v>510</v>
      </c>
      <c r="F106" s="158" t="s">
        <v>510</v>
      </c>
      <c r="G106" s="158" t="s">
        <v>510</v>
      </c>
      <c r="H106" s="158">
        <v>84.848484848484844</v>
      </c>
      <c r="I106" s="158">
        <v>75</v>
      </c>
      <c r="J106" s="28"/>
      <c r="K106" s="179">
        <v>-9.8484848484848442</v>
      </c>
      <c r="L106" s="179">
        <v>-9.8484848484848442</v>
      </c>
      <c r="M106" s="180"/>
      <c r="N106" s="28"/>
      <c r="O106" s="28"/>
      <c r="P106" s="36"/>
    </row>
    <row r="107" spans="1:16" ht="15.75">
      <c r="A107" s="10"/>
      <c r="B107" s="43" t="s">
        <v>158</v>
      </c>
      <c r="D107" s="158" t="s">
        <v>510</v>
      </c>
      <c r="E107" s="158" t="s">
        <v>510</v>
      </c>
      <c r="F107" s="158" t="s">
        <v>510</v>
      </c>
      <c r="G107" s="158" t="s">
        <v>510</v>
      </c>
      <c r="H107" s="158">
        <v>60</v>
      </c>
      <c r="I107" s="158">
        <v>108.33333333333333</v>
      </c>
      <c r="J107" s="28"/>
      <c r="K107" s="179">
        <v>48.333333333333329</v>
      </c>
      <c r="L107" s="179">
        <v>48.333333333333329</v>
      </c>
      <c r="M107" s="180"/>
      <c r="N107" s="28"/>
      <c r="O107" s="28"/>
      <c r="P107" s="36"/>
    </row>
    <row r="108" spans="1:16" ht="15.75">
      <c r="A108" s="10"/>
      <c r="B108" s="43" t="s">
        <v>159</v>
      </c>
      <c r="D108" s="158" t="s">
        <v>510</v>
      </c>
      <c r="E108" s="158" t="s">
        <v>510</v>
      </c>
      <c r="F108" s="158" t="s">
        <v>510</v>
      </c>
      <c r="G108" s="158" t="s">
        <v>510</v>
      </c>
      <c r="H108" s="158">
        <v>200</v>
      </c>
      <c r="I108" s="158">
        <v>150</v>
      </c>
      <c r="J108" s="28"/>
      <c r="K108" s="179">
        <v>-50</v>
      </c>
      <c r="L108" s="179">
        <v>-50</v>
      </c>
      <c r="M108" s="180"/>
      <c r="N108" s="28"/>
      <c r="O108" s="28"/>
      <c r="P108" s="36"/>
    </row>
    <row r="109" spans="1:16" ht="15.75">
      <c r="A109" s="10"/>
      <c r="B109" s="5" t="s">
        <v>154</v>
      </c>
      <c r="D109" s="158" t="s">
        <v>510</v>
      </c>
      <c r="E109" s="158" t="s">
        <v>510</v>
      </c>
      <c r="F109" s="158" t="s">
        <v>510</v>
      </c>
      <c r="G109" s="158" t="s">
        <v>510</v>
      </c>
      <c r="H109" s="158" t="s">
        <v>510</v>
      </c>
      <c r="I109" s="158">
        <v>100</v>
      </c>
      <c r="J109" s="28"/>
      <c r="K109" s="179" t="s">
        <v>510</v>
      </c>
      <c r="L109" s="179" t="s">
        <v>510</v>
      </c>
      <c r="M109" s="180"/>
      <c r="N109" s="28"/>
      <c r="O109" s="28"/>
      <c r="P109" s="36"/>
    </row>
    <row r="110" spans="1:16" ht="15.75">
      <c r="A110" s="10"/>
      <c r="B110" s="5" t="s">
        <v>160</v>
      </c>
      <c r="D110" s="158">
        <v>62.681159420289859</v>
      </c>
      <c r="E110" s="158">
        <v>72.586090479405811</v>
      </c>
      <c r="F110" s="158">
        <v>69.535175879396988</v>
      </c>
      <c r="G110" s="158">
        <v>66.529209621993118</v>
      </c>
      <c r="H110" s="158">
        <v>64.724116553006823</v>
      </c>
      <c r="I110" s="158">
        <v>71.811680572109665</v>
      </c>
      <c r="J110" s="28"/>
      <c r="K110" s="179">
        <v>4.5466892145774267</v>
      </c>
      <c r="L110" s="179">
        <v>7.0875640191028424</v>
      </c>
      <c r="M110" s="180"/>
      <c r="N110" s="28"/>
      <c r="O110" s="28"/>
      <c r="P110" s="36"/>
    </row>
    <row r="111" spans="1:16" ht="15.75">
      <c r="A111" s="10"/>
      <c r="B111" s="43" t="s">
        <v>155</v>
      </c>
      <c r="D111" s="158">
        <v>91.17647058823529</v>
      </c>
      <c r="E111" s="158">
        <v>93.497224425059471</v>
      </c>
      <c r="F111" s="158">
        <v>88.94736842105263</v>
      </c>
      <c r="G111" s="158">
        <v>84.579439252336456</v>
      </c>
      <c r="H111" s="158">
        <v>85.621445978878967</v>
      </c>
      <c r="I111" s="158">
        <v>85.473870682019481</v>
      </c>
      <c r="J111" s="28"/>
      <c r="K111" s="179">
        <v>-3.3825853619365631</v>
      </c>
      <c r="L111" s="179">
        <v>-0.14757529685948612</v>
      </c>
      <c r="M111" s="180"/>
      <c r="N111" s="28"/>
      <c r="O111" s="28"/>
      <c r="P111" s="36"/>
    </row>
    <row r="112" spans="1:16" ht="16.5" thickBot="1">
      <c r="A112" s="10"/>
      <c r="B112" s="5" t="s">
        <v>310</v>
      </c>
      <c r="D112" s="158" t="s">
        <v>510</v>
      </c>
      <c r="E112" s="158" t="s">
        <v>510</v>
      </c>
      <c r="F112" s="158" t="s">
        <v>510</v>
      </c>
      <c r="G112" s="158" t="s">
        <v>510</v>
      </c>
      <c r="H112" s="158" t="s">
        <v>510</v>
      </c>
      <c r="I112" s="158" t="s">
        <v>510</v>
      </c>
      <c r="J112" s="28"/>
      <c r="K112" s="179" t="s">
        <v>510</v>
      </c>
      <c r="L112" s="179" t="s">
        <v>510</v>
      </c>
      <c r="M112" s="180"/>
      <c r="N112" s="28"/>
      <c r="O112" s="28"/>
      <c r="P112" s="36"/>
    </row>
    <row r="113" spans="1:16" ht="15.75" thickTop="1">
      <c r="A113" s="32"/>
      <c r="B113" s="32"/>
      <c r="C113" s="32"/>
      <c r="D113" s="41"/>
      <c r="E113" s="41"/>
      <c r="F113" s="41"/>
      <c r="G113" s="41"/>
      <c r="H113" s="41"/>
      <c r="I113" s="41"/>
      <c r="J113" s="41"/>
      <c r="K113" s="41"/>
      <c r="L113" s="41"/>
      <c r="M113" s="41"/>
      <c r="N113" s="43"/>
      <c r="O113" s="43"/>
      <c r="P113" s="4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70"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25E6B-EE9B-4EBE-9836-D759A29CCC92}">
  <dimension ref="A1:R72"/>
  <sheetViews>
    <sheetView view="pageBreakPreview" zoomScale="115" zoomScaleNormal="75" zoomScaleSheetLayoutView="115" workbookViewId="0">
      <selection activeCell="L23" sqref="L23"/>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44140625" style="5" customWidth="1"/>
    <col min="14" max="15" width="9.33203125" style="5" customWidth="1"/>
    <col min="16" max="16" width="1.77734375" style="5" customWidth="1"/>
    <col min="17" max="17" width="12" style="5" customWidth="1"/>
    <col min="18" max="16384" width="8.77734375" style="5"/>
  </cols>
  <sheetData>
    <row r="1" spans="1:18" ht="32.25" customHeight="1">
      <c r="A1" s="11" t="s">
        <v>183</v>
      </c>
      <c r="B1" s="14"/>
      <c r="C1" s="14"/>
      <c r="D1" s="14"/>
      <c r="E1" s="14"/>
      <c r="F1" s="14"/>
      <c r="G1" s="14"/>
      <c r="H1" s="14"/>
      <c r="I1" s="14"/>
      <c r="J1" s="14"/>
      <c r="K1" s="14"/>
      <c r="L1" s="14"/>
      <c r="M1" s="14"/>
      <c r="N1" s="14"/>
      <c r="O1" s="14"/>
      <c r="P1" s="14"/>
    </row>
    <row r="3" spans="1:18" ht="18">
      <c r="A3" s="18" t="s">
        <v>184</v>
      </c>
      <c r="B3" s="19"/>
      <c r="C3" s="19"/>
      <c r="D3" s="19"/>
      <c r="E3" s="19"/>
      <c r="F3" s="19"/>
      <c r="G3" s="19"/>
      <c r="H3" s="19"/>
      <c r="I3" s="19"/>
      <c r="J3" s="19"/>
      <c r="K3" s="19"/>
      <c r="L3" s="19"/>
      <c r="M3" s="19"/>
      <c r="N3" s="19"/>
      <c r="O3" s="19"/>
      <c r="P3" s="19"/>
    </row>
    <row r="4" spans="1:18" ht="18">
      <c r="A4" s="45" t="s">
        <v>185</v>
      </c>
      <c r="B4" s="19"/>
      <c r="C4" s="19"/>
      <c r="D4" s="19"/>
      <c r="E4" s="19"/>
      <c r="F4" s="19"/>
      <c r="G4" s="19"/>
      <c r="H4" s="19"/>
      <c r="I4" s="19"/>
      <c r="J4" s="19"/>
      <c r="K4" s="19"/>
      <c r="L4" s="19"/>
      <c r="M4" s="19"/>
      <c r="N4" s="19"/>
      <c r="O4" s="19"/>
      <c r="P4" s="19"/>
    </row>
    <row r="5" spans="1:18" ht="15.75">
      <c r="A5" s="46" t="s">
        <v>451</v>
      </c>
      <c r="B5" s="19"/>
      <c r="C5" s="19"/>
      <c r="D5" s="19"/>
      <c r="E5" s="19"/>
      <c r="F5" s="19"/>
      <c r="G5" s="19"/>
      <c r="H5" s="19"/>
      <c r="I5" s="19"/>
      <c r="J5" s="19"/>
      <c r="K5" s="19"/>
      <c r="L5" s="19"/>
      <c r="M5" s="19"/>
      <c r="N5" s="19"/>
      <c r="O5" s="19"/>
      <c r="P5" s="19"/>
    </row>
    <row r="7" spans="1:18" ht="15.75">
      <c r="A7" s="10" t="s">
        <v>31</v>
      </c>
      <c r="B7" s="10"/>
      <c r="C7" s="10"/>
      <c r="D7" s="22" t="s">
        <v>16</v>
      </c>
      <c r="E7" s="22"/>
      <c r="F7" s="22"/>
      <c r="G7" s="22"/>
      <c r="H7" s="22"/>
      <c r="I7" s="22"/>
      <c r="J7" s="22"/>
      <c r="K7" s="22" t="s">
        <v>54</v>
      </c>
      <c r="L7" s="22"/>
      <c r="M7" s="22"/>
      <c r="N7" s="22" t="s">
        <v>56</v>
      </c>
      <c r="O7" s="22"/>
      <c r="P7" s="22"/>
    </row>
    <row r="8" spans="1:18">
      <c r="D8" s="23"/>
      <c r="E8" s="23"/>
      <c r="F8" s="23"/>
      <c r="G8" s="23"/>
      <c r="H8" s="23"/>
      <c r="I8" s="23"/>
      <c r="J8" s="20"/>
      <c r="K8" s="23"/>
      <c r="L8" s="23"/>
      <c r="M8" s="20"/>
      <c r="N8" s="23"/>
      <c r="O8" s="23"/>
      <c r="P8" s="20"/>
    </row>
    <row r="9" spans="1:18" ht="15.75">
      <c r="A9" s="34"/>
      <c r="B9" s="34"/>
      <c r="D9" s="57" t="s">
        <v>48</v>
      </c>
      <c r="E9" s="57" t="s">
        <v>49</v>
      </c>
      <c r="F9" s="57" t="s">
        <v>18</v>
      </c>
      <c r="G9" s="57" t="s">
        <v>19</v>
      </c>
      <c r="H9" s="57" t="s">
        <v>52</v>
      </c>
      <c r="I9" s="57" t="s">
        <v>53</v>
      </c>
      <c r="J9" s="26"/>
      <c r="K9" s="26" t="s">
        <v>46</v>
      </c>
      <c r="L9" s="26" t="s">
        <v>55</v>
      </c>
      <c r="M9" s="26"/>
      <c r="N9" s="57" t="s">
        <v>46</v>
      </c>
      <c r="O9" s="57" t="s">
        <v>55</v>
      </c>
      <c r="P9" s="72"/>
    </row>
    <row r="10" spans="1:18" ht="15.75">
      <c r="D10" s="62"/>
      <c r="E10" s="62"/>
      <c r="F10" s="62"/>
      <c r="G10" s="62"/>
      <c r="H10" s="62"/>
      <c r="I10" s="62"/>
      <c r="J10" s="64"/>
      <c r="K10" s="64"/>
      <c r="L10" s="64"/>
      <c r="M10" s="64"/>
      <c r="N10" s="65"/>
      <c r="O10" s="65"/>
    </row>
    <row r="11" spans="1:18" ht="15.75">
      <c r="A11" s="10" t="s">
        <v>190</v>
      </c>
      <c r="D11" s="80">
        <v>15954.000000000004</v>
      </c>
      <c r="E11" s="80">
        <v>16529.000000000004</v>
      </c>
      <c r="F11" s="80">
        <v>15437.999999999993</v>
      </c>
      <c r="G11" s="80">
        <v>14146.999999999995</v>
      </c>
      <c r="H11" s="80">
        <v>12971.000000000007</v>
      </c>
      <c r="I11" s="80">
        <v>13779.999999999978</v>
      </c>
      <c r="J11" s="28"/>
      <c r="K11" s="28">
        <v>808.9999999999709</v>
      </c>
      <c r="L11" s="68">
        <v>6.2369902089273808</v>
      </c>
      <c r="M11" s="28"/>
      <c r="N11" s="157">
        <v>-1227.8000000000211</v>
      </c>
      <c r="O11" s="66">
        <v>-8.1810791721639475</v>
      </c>
      <c r="P11" s="35"/>
    </row>
    <row r="12" spans="1:18" ht="15.75">
      <c r="A12" s="10"/>
      <c r="B12" s="5" t="s">
        <v>186</v>
      </c>
      <c r="D12" s="36">
        <v>1486.0000000000002</v>
      </c>
      <c r="E12" s="36">
        <v>1039.0000000000007</v>
      </c>
      <c r="F12" s="36">
        <v>915</v>
      </c>
      <c r="G12" s="36">
        <v>900.99999999999943</v>
      </c>
      <c r="H12" s="36">
        <v>217.99999999999989</v>
      </c>
      <c r="I12" s="168">
        <v>800</v>
      </c>
      <c r="J12" s="28"/>
      <c r="K12" s="28">
        <v>582.00000000000011</v>
      </c>
      <c r="L12" s="68">
        <v>266.97247706422036</v>
      </c>
      <c r="M12" s="28"/>
      <c r="N12" s="157">
        <v>-111.79999999999995</v>
      </c>
      <c r="O12" s="66">
        <v>-12.261460846676897</v>
      </c>
      <c r="P12" s="37"/>
      <c r="Q12" s="281"/>
      <c r="R12" s="282"/>
    </row>
    <row r="13" spans="1:18" ht="15.75">
      <c r="A13" s="10"/>
      <c r="B13" s="43" t="s">
        <v>363</v>
      </c>
      <c r="D13" s="36">
        <v>11673.000000000004</v>
      </c>
      <c r="E13" s="36">
        <v>12366.000000000002</v>
      </c>
      <c r="F13" s="36">
        <v>11909.999999999993</v>
      </c>
      <c r="G13" s="36">
        <v>11019.999999999995</v>
      </c>
      <c r="H13" s="36">
        <v>11178.000000000007</v>
      </c>
      <c r="I13" s="168">
        <v>11160.999999999978</v>
      </c>
      <c r="J13" s="28"/>
      <c r="K13" s="28">
        <v>-17.000000000029104</v>
      </c>
      <c r="L13" s="68">
        <v>-0.15208445160162398</v>
      </c>
      <c r="M13" s="28"/>
      <c r="N13" s="157">
        <v>-468.40000000002146</v>
      </c>
      <c r="O13" s="66">
        <v>-4.027722840387483</v>
      </c>
      <c r="P13" s="37"/>
      <c r="Q13" s="281"/>
      <c r="R13" s="282"/>
    </row>
    <row r="14" spans="1:18" ht="15.75">
      <c r="A14" s="10"/>
      <c r="B14" s="43" t="s">
        <v>117</v>
      </c>
      <c r="D14" s="36">
        <v>446.99999999999989</v>
      </c>
      <c r="E14" s="36">
        <v>484.00000000000011</v>
      </c>
      <c r="F14" s="36">
        <v>477.00000000000023</v>
      </c>
      <c r="G14" s="168">
        <v>393.99999999999989</v>
      </c>
      <c r="H14" s="36">
        <v>449.99999999999977</v>
      </c>
      <c r="I14" s="168">
        <v>555.99999999999989</v>
      </c>
      <c r="J14" s="28"/>
      <c r="K14" s="28">
        <v>106.00000000000011</v>
      </c>
      <c r="L14" s="68">
        <v>23.5555555555556</v>
      </c>
      <c r="M14" s="28"/>
      <c r="N14" s="157">
        <v>105.59999999999991</v>
      </c>
      <c r="O14" s="66">
        <v>23.44582593250442</v>
      </c>
      <c r="P14" s="37"/>
      <c r="Q14" s="281"/>
      <c r="R14" s="282"/>
    </row>
    <row r="15" spans="1:18" ht="15.75">
      <c r="A15" s="10"/>
      <c r="B15" s="5" t="s">
        <v>187</v>
      </c>
      <c r="D15" s="36">
        <v>55</v>
      </c>
      <c r="E15" s="36">
        <v>49.000000000000028</v>
      </c>
      <c r="F15" s="36">
        <v>33</v>
      </c>
      <c r="G15" s="36">
        <v>29.000000000000004</v>
      </c>
      <c r="H15" s="36">
        <v>30.000000000000007</v>
      </c>
      <c r="I15" s="168">
        <v>43</v>
      </c>
      <c r="J15" s="28"/>
      <c r="K15" s="28">
        <v>12.999999999999993</v>
      </c>
      <c r="L15" s="68">
        <v>43.333333333333286</v>
      </c>
      <c r="M15" s="28"/>
      <c r="N15" s="157">
        <v>3.7999999999999972</v>
      </c>
      <c r="O15" s="66">
        <v>9.6938775510204067</v>
      </c>
      <c r="P15" s="37"/>
      <c r="Q15" s="281"/>
      <c r="R15" s="282"/>
    </row>
    <row r="16" spans="1:18" ht="15.75">
      <c r="A16" s="10"/>
      <c r="B16" s="43" t="s">
        <v>364</v>
      </c>
      <c r="D16" s="36">
        <v>1381.0000000000005</v>
      </c>
      <c r="E16" s="36">
        <v>2298</v>
      </c>
      <c r="F16" s="36">
        <v>1712.0000000000002</v>
      </c>
      <c r="G16" s="36">
        <v>1246.0000000000002</v>
      </c>
      <c r="H16" s="36">
        <v>782.99999999999989</v>
      </c>
      <c r="I16" s="168">
        <v>710.99999999999977</v>
      </c>
      <c r="J16" s="28"/>
      <c r="K16" s="28">
        <v>-72.000000000000114</v>
      </c>
      <c r="L16" s="68">
        <v>-9.1954022988505812</v>
      </c>
      <c r="M16" s="28"/>
      <c r="N16" s="157">
        <v>-773.00000000000045</v>
      </c>
      <c r="O16" s="66">
        <v>-52.088948787062016</v>
      </c>
      <c r="P16" s="37"/>
      <c r="Q16" s="281"/>
      <c r="R16" s="282"/>
    </row>
    <row r="17" spans="1:18" ht="15.75">
      <c r="A17" s="10"/>
      <c r="B17" s="5" t="s">
        <v>188</v>
      </c>
      <c r="D17" s="36">
        <v>287.99999999999989</v>
      </c>
      <c r="E17" s="36">
        <v>19</v>
      </c>
      <c r="F17" s="36">
        <v>57.999999999999986</v>
      </c>
      <c r="G17" s="36">
        <v>147</v>
      </c>
      <c r="H17" s="36">
        <v>101.00000000000003</v>
      </c>
      <c r="I17" s="168">
        <v>157</v>
      </c>
      <c r="J17" s="28"/>
      <c r="K17" s="28">
        <v>55.999999999999972</v>
      </c>
      <c r="L17" s="68">
        <v>55.44554455445541</v>
      </c>
      <c r="M17" s="28"/>
      <c r="N17" s="157">
        <v>34.40000000000002</v>
      </c>
      <c r="O17" s="66">
        <v>28.058727569331182</v>
      </c>
      <c r="P17" s="37"/>
      <c r="Q17" s="281"/>
      <c r="R17" s="282"/>
    </row>
    <row r="18" spans="1:18" ht="16.5" thickBot="1">
      <c r="A18" s="10"/>
      <c r="B18" s="43" t="s">
        <v>189</v>
      </c>
      <c r="D18" s="36">
        <v>623.99999999999955</v>
      </c>
      <c r="E18" s="36">
        <v>274.00000000000011</v>
      </c>
      <c r="F18" s="36">
        <v>333.00000000000028</v>
      </c>
      <c r="G18" s="36">
        <v>409.99999999999994</v>
      </c>
      <c r="H18" s="36">
        <v>211</v>
      </c>
      <c r="I18" s="168">
        <v>352.00000000000006</v>
      </c>
      <c r="J18" s="28"/>
      <c r="K18" s="28">
        <v>141.00000000000006</v>
      </c>
      <c r="L18" s="68">
        <v>66.824644549763065</v>
      </c>
      <c r="M18" s="28"/>
      <c r="N18" s="157">
        <v>-18.39999999999992</v>
      </c>
      <c r="O18" s="66">
        <v>-4.9676025917926268</v>
      </c>
      <c r="P18" s="37"/>
      <c r="Q18" s="281"/>
      <c r="R18" s="282"/>
    </row>
    <row r="19" spans="1:18" ht="16.5" thickTop="1">
      <c r="A19" s="75"/>
      <c r="B19" s="32"/>
      <c r="C19" s="32"/>
      <c r="D19" s="76"/>
      <c r="E19" s="76"/>
      <c r="F19" s="76"/>
      <c r="G19" s="76"/>
      <c r="H19" s="76"/>
      <c r="I19" s="76"/>
      <c r="J19" s="77"/>
      <c r="K19" s="77"/>
      <c r="L19" s="77"/>
      <c r="M19" s="77"/>
      <c r="N19" s="78"/>
      <c r="O19" s="78"/>
      <c r="P19" s="37"/>
    </row>
    <row r="20" spans="1:18" ht="15.75">
      <c r="A20" s="10" t="s">
        <v>31</v>
      </c>
      <c r="B20" s="10"/>
      <c r="C20" s="10"/>
      <c r="D20" s="22" t="s">
        <v>50</v>
      </c>
      <c r="E20" s="22"/>
      <c r="F20" s="22"/>
      <c r="G20" s="22"/>
      <c r="H20" s="22"/>
      <c r="I20" s="22"/>
      <c r="J20" s="22"/>
      <c r="L20" s="59"/>
      <c r="M20" s="22"/>
      <c r="N20" s="22"/>
      <c r="O20" s="22"/>
      <c r="P20" s="22"/>
    </row>
    <row r="21" spans="1:18" ht="15.75">
      <c r="D21" s="23"/>
      <c r="E21" s="23"/>
      <c r="F21" s="23"/>
      <c r="G21" s="23"/>
      <c r="H21" s="23"/>
      <c r="I21" s="23"/>
      <c r="J21" s="20"/>
      <c r="L21" s="59"/>
      <c r="M21" s="20"/>
      <c r="N21" s="20"/>
      <c r="O21" s="20"/>
      <c r="P21" s="20"/>
    </row>
    <row r="22" spans="1:18" ht="15.75">
      <c r="A22" s="34"/>
      <c r="B22" s="34"/>
      <c r="D22" s="57" t="s">
        <v>48</v>
      </c>
      <c r="E22" s="57" t="s">
        <v>49</v>
      </c>
      <c r="F22" s="57" t="s">
        <v>18</v>
      </c>
      <c r="G22" s="57" t="s">
        <v>19</v>
      </c>
      <c r="H22" s="57" t="s">
        <v>52</v>
      </c>
      <c r="I22" s="57" t="s">
        <v>53</v>
      </c>
      <c r="J22" s="26"/>
      <c r="L22" s="59"/>
      <c r="M22" s="71"/>
      <c r="N22" s="71"/>
      <c r="O22" s="71"/>
      <c r="P22" s="72"/>
    </row>
    <row r="23" spans="1:18" ht="15.75">
      <c r="D23" s="62"/>
      <c r="E23" s="62"/>
      <c r="F23" s="62"/>
      <c r="G23" s="62"/>
      <c r="H23" s="62"/>
      <c r="I23" s="62"/>
      <c r="J23" s="64"/>
      <c r="L23" s="59"/>
      <c r="M23" s="64"/>
      <c r="N23" s="64"/>
      <c r="O23" s="64"/>
      <c r="P23" s="56"/>
    </row>
    <row r="24" spans="1:18" ht="15.75">
      <c r="A24" s="10" t="s">
        <v>190</v>
      </c>
      <c r="D24" s="52" t="s">
        <v>47</v>
      </c>
      <c r="E24" s="157">
        <v>3.604111821486768</v>
      </c>
      <c r="F24" s="157">
        <v>-6.6005202976587327</v>
      </c>
      <c r="G24" s="157">
        <v>-8.3624821868117607</v>
      </c>
      <c r="H24" s="157">
        <v>-8.312716476991497</v>
      </c>
      <c r="I24" s="157">
        <v>6.2369902089273808</v>
      </c>
      <c r="J24" s="28"/>
      <c r="L24" s="59"/>
      <c r="M24" s="28"/>
      <c r="N24" s="28"/>
      <c r="O24" s="28"/>
      <c r="P24" s="52"/>
    </row>
    <row r="25" spans="1:18" ht="15.75">
      <c r="A25" s="10"/>
      <c r="B25" s="5" t="s">
        <v>186</v>
      </c>
      <c r="D25" s="36" t="s">
        <v>47</v>
      </c>
      <c r="E25" s="158">
        <v>-30.080753701211265</v>
      </c>
      <c r="F25" s="158">
        <v>-11.934552454283022</v>
      </c>
      <c r="G25" s="158">
        <v>-1.5300546448088141</v>
      </c>
      <c r="H25" s="158">
        <v>-75.804661487236402</v>
      </c>
      <c r="I25" s="158">
        <v>266.97247706422036</v>
      </c>
      <c r="J25" s="28"/>
      <c r="L25" s="59"/>
      <c r="M25" s="28"/>
      <c r="N25" s="28"/>
      <c r="O25" s="28"/>
      <c r="P25" s="36"/>
    </row>
    <row r="26" spans="1:18" ht="15.75">
      <c r="A26" s="10"/>
      <c r="B26" s="43" t="s">
        <v>363</v>
      </c>
      <c r="D26" s="36" t="s">
        <v>47</v>
      </c>
      <c r="E26" s="158">
        <v>5.9367771781032985</v>
      </c>
      <c r="F26" s="158">
        <v>-3.6875303250849925</v>
      </c>
      <c r="G26" s="158">
        <v>-7.4727120067170318</v>
      </c>
      <c r="H26" s="158">
        <v>1.4337568058077323</v>
      </c>
      <c r="I26" s="158">
        <v>-0.15208445160162398</v>
      </c>
      <c r="J26" s="28"/>
      <c r="L26" s="59"/>
      <c r="M26" s="28"/>
      <c r="N26" s="28"/>
      <c r="O26" s="28"/>
      <c r="P26" s="36"/>
    </row>
    <row r="27" spans="1:18" ht="15.75">
      <c r="A27" s="10"/>
      <c r="B27" s="43" t="s">
        <v>117</v>
      </c>
      <c r="D27" s="36" t="s">
        <v>47</v>
      </c>
      <c r="E27" s="158">
        <v>8.2774049217002812</v>
      </c>
      <c r="F27" s="158">
        <v>-1.4462809917355202</v>
      </c>
      <c r="G27" s="158">
        <v>-17.400419287211804</v>
      </c>
      <c r="H27" s="158">
        <v>14.213197969543117</v>
      </c>
      <c r="I27" s="158">
        <v>23.5555555555556</v>
      </c>
      <c r="J27" s="28"/>
      <c r="L27" s="59"/>
      <c r="M27" s="28"/>
      <c r="N27" s="28"/>
      <c r="O27" s="28"/>
      <c r="P27" s="36"/>
    </row>
    <row r="28" spans="1:18" ht="15.75">
      <c r="A28" s="10"/>
      <c r="B28" s="5" t="s">
        <v>187</v>
      </c>
      <c r="D28" s="36" t="s">
        <v>47</v>
      </c>
      <c r="E28" s="158">
        <v>-10.909090909090864</v>
      </c>
      <c r="F28" s="158">
        <v>-32.653061224489832</v>
      </c>
      <c r="G28" s="158">
        <v>-12.12121212121211</v>
      </c>
      <c r="H28" s="158">
        <v>3.448275862068968</v>
      </c>
      <c r="I28" s="158">
        <v>43.333333333333286</v>
      </c>
      <c r="J28" s="28"/>
      <c r="L28" s="59"/>
      <c r="M28" s="28"/>
      <c r="N28" s="28"/>
      <c r="O28" s="28"/>
      <c r="P28" s="36"/>
    </row>
    <row r="29" spans="1:18" ht="15.75">
      <c r="A29" s="10"/>
      <c r="B29" s="43" t="s">
        <v>364</v>
      </c>
      <c r="D29" s="36" t="s">
        <v>47</v>
      </c>
      <c r="E29" s="158">
        <v>66.401158580738553</v>
      </c>
      <c r="F29" s="158">
        <v>-25.500435161009563</v>
      </c>
      <c r="G29" s="158">
        <v>-27.219626168224295</v>
      </c>
      <c r="H29" s="158">
        <v>-37.158908507223131</v>
      </c>
      <c r="I29" s="158">
        <v>-9.1954022988505812</v>
      </c>
      <c r="J29" s="28"/>
      <c r="L29" s="59"/>
      <c r="M29" s="28"/>
      <c r="N29" s="28"/>
      <c r="O29" s="28"/>
      <c r="P29" s="36"/>
    </row>
    <row r="30" spans="1:18" ht="15.75">
      <c r="A30" s="10"/>
      <c r="B30" s="5" t="s">
        <v>188</v>
      </c>
      <c r="D30" s="36" t="s">
        <v>47</v>
      </c>
      <c r="E30" s="158">
        <v>-93.402777777777771</v>
      </c>
      <c r="F30" s="158">
        <v>205.26315789473676</v>
      </c>
      <c r="G30" s="158">
        <v>153.44827586206904</v>
      </c>
      <c r="H30" s="158">
        <v>-31.292517006802697</v>
      </c>
      <c r="I30" s="158">
        <v>55.44554455445541</v>
      </c>
      <c r="J30" s="28"/>
      <c r="L30" s="59"/>
      <c r="M30" s="28"/>
      <c r="N30" s="28"/>
      <c r="O30" s="28"/>
      <c r="P30" s="36"/>
    </row>
    <row r="31" spans="1:18" ht="15.75">
      <c r="A31" s="10"/>
      <c r="B31" s="43" t="s">
        <v>189</v>
      </c>
      <c r="D31" s="36" t="s">
        <v>47</v>
      </c>
      <c r="E31" s="158">
        <v>-56.089743589743541</v>
      </c>
      <c r="F31" s="158">
        <v>21.532846715328517</v>
      </c>
      <c r="G31" s="158">
        <v>23.123123123122994</v>
      </c>
      <c r="H31" s="158">
        <v>-48.536585365853647</v>
      </c>
      <c r="I31" s="158">
        <v>66.824644549763065</v>
      </c>
      <c r="J31" s="28"/>
      <c r="L31" s="59"/>
      <c r="M31" s="28"/>
      <c r="N31" s="28"/>
      <c r="O31" s="28"/>
      <c r="P31" s="36"/>
    </row>
    <row r="32" spans="1:18" ht="15.75">
      <c r="A32" s="38"/>
      <c r="B32" s="39"/>
      <c r="C32" s="39"/>
      <c r="D32" s="58"/>
      <c r="E32" s="58"/>
      <c r="F32" s="58"/>
      <c r="G32" s="58"/>
      <c r="H32" s="58"/>
      <c r="I32" s="58"/>
      <c r="J32" s="40"/>
      <c r="L32" s="59"/>
      <c r="M32" s="74"/>
      <c r="N32" s="74"/>
      <c r="O32" s="74"/>
      <c r="P32" s="37"/>
    </row>
    <row r="33" spans="1:16" ht="15.75">
      <c r="A33" s="10" t="s">
        <v>31</v>
      </c>
      <c r="B33" s="10"/>
      <c r="C33" s="10"/>
      <c r="D33" s="22" t="s">
        <v>17</v>
      </c>
      <c r="E33" s="22"/>
      <c r="F33" s="22"/>
      <c r="G33" s="22"/>
      <c r="H33" s="22"/>
      <c r="I33" s="22"/>
      <c r="J33" s="22"/>
      <c r="L33" s="59"/>
      <c r="M33" s="74"/>
      <c r="N33" s="74"/>
      <c r="O33" s="22"/>
      <c r="P33" s="22"/>
    </row>
    <row r="34" spans="1:16" ht="15.75">
      <c r="D34" s="23"/>
      <c r="E34" s="23"/>
      <c r="F34" s="23"/>
      <c r="G34" s="23"/>
      <c r="H34" s="23"/>
      <c r="I34" s="23"/>
      <c r="J34" s="20"/>
      <c r="L34" s="59"/>
      <c r="M34" s="74"/>
      <c r="N34" s="74"/>
      <c r="O34" s="20"/>
      <c r="P34" s="20"/>
    </row>
    <row r="35" spans="1:16" ht="15.75">
      <c r="A35" s="34"/>
      <c r="B35" s="34"/>
      <c r="D35" s="57" t="s">
        <v>48</v>
      </c>
      <c r="E35" s="57" t="s">
        <v>49</v>
      </c>
      <c r="F35" s="57" t="s">
        <v>18</v>
      </c>
      <c r="G35" s="57" t="s">
        <v>19</v>
      </c>
      <c r="H35" s="57" t="s">
        <v>52</v>
      </c>
      <c r="I35" s="57" t="s">
        <v>53</v>
      </c>
      <c r="J35" s="26"/>
      <c r="L35" s="59"/>
      <c r="M35" s="74"/>
      <c r="N35" s="74"/>
      <c r="O35" s="73"/>
      <c r="P35" s="72"/>
    </row>
    <row r="36" spans="1:16" ht="15.75">
      <c r="D36" s="62"/>
      <c r="E36" s="62"/>
      <c r="F36" s="62"/>
      <c r="G36" s="62"/>
      <c r="H36" s="62"/>
      <c r="I36" s="62"/>
      <c r="J36" s="27"/>
      <c r="L36" s="59"/>
      <c r="M36" s="74"/>
      <c r="N36" s="74"/>
      <c r="O36" s="65"/>
    </row>
    <row r="37" spans="1:16" ht="15.75">
      <c r="A37" s="10" t="s">
        <v>190</v>
      </c>
      <c r="D37" s="157">
        <v>29.202130580418434</v>
      </c>
      <c r="E37" s="157">
        <v>30.23966337358215</v>
      </c>
      <c r="F37" s="157">
        <v>28.172046935163035</v>
      </c>
      <c r="G37" s="157">
        <v>25.968757457275537</v>
      </c>
      <c r="H37" s="157">
        <v>23.810048277254637</v>
      </c>
      <c r="I37" s="157">
        <v>25.295078657047888</v>
      </c>
      <c r="J37" s="28"/>
      <c r="L37" s="59"/>
      <c r="M37" s="74"/>
      <c r="N37" s="74"/>
      <c r="O37" s="28"/>
      <c r="P37" s="35"/>
    </row>
    <row r="38" spans="1:16" ht="15.75">
      <c r="A38" s="10"/>
      <c r="B38" s="5" t="s">
        <v>186</v>
      </c>
      <c r="D38" s="158">
        <v>2.7199677850383472</v>
      </c>
      <c r="E38" s="158">
        <v>1.9008415660446407</v>
      </c>
      <c r="F38" s="158">
        <v>1.6697384988777169</v>
      </c>
      <c r="G38" s="158">
        <v>1.6539089891146712</v>
      </c>
      <c r="H38" s="158">
        <v>0.40016887860932121</v>
      </c>
      <c r="I38" s="158">
        <v>1.4685096462727387</v>
      </c>
      <c r="J38" s="28"/>
      <c r="L38" s="59"/>
      <c r="M38" s="74"/>
      <c r="N38" s="74"/>
      <c r="O38" s="28"/>
      <c r="P38" s="37"/>
    </row>
    <row r="39" spans="1:16" ht="15.75">
      <c r="A39" s="10"/>
      <c r="B39" s="43" t="s">
        <v>363</v>
      </c>
      <c r="D39" s="158">
        <v>21.366207237384003</v>
      </c>
      <c r="E39" s="158">
        <v>22.62349066959386</v>
      </c>
      <c r="F39" s="158">
        <v>21.73397324768699</v>
      </c>
      <c r="G39" s="158">
        <v>20.228720377406972</v>
      </c>
      <c r="H39" s="158">
        <v>20.518751032545858</v>
      </c>
      <c r="I39" s="158">
        <v>20.487545202562512</v>
      </c>
      <c r="J39" s="28"/>
      <c r="L39" s="59"/>
      <c r="M39" s="74"/>
      <c r="N39" s="74"/>
      <c r="O39" s="28"/>
      <c r="P39" s="37"/>
    </row>
    <row r="40" spans="1:16" ht="15.75">
      <c r="A40" s="10"/>
      <c r="B40" s="43" t="s">
        <v>117</v>
      </c>
      <c r="D40" s="158">
        <v>0.81818681016967754</v>
      </c>
      <c r="E40" s="158">
        <v>0.88547383827296033</v>
      </c>
      <c r="F40" s="158">
        <v>0.8704538403985479</v>
      </c>
      <c r="G40" s="158">
        <v>0.72324100078932374</v>
      </c>
      <c r="H40" s="158">
        <v>0.82603667602841524</v>
      </c>
      <c r="I40" s="158">
        <v>1.0206142041595534</v>
      </c>
      <c r="J40" s="28"/>
      <c r="L40" s="59"/>
      <c r="M40" s="74"/>
      <c r="N40" s="74"/>
      <c r="O40" s="28"/>
      <c r="P40" s="37"/>
    </row>
    <row r="41" spans="1:16" ht="15.75">
      <c r="A41" s="10"/>
      <c r="B41" s="5" t="s">
        <v>187</v>
      </c>
      <c r="D41" s="158">
        <v>0.10067175516629144</v>
      </c>
      <c r="E41" s="158">
        <v>8.9645078668130318E-2</v>
      </c>
      <c r="F41" s="158">
        <v>6.0220077008704541E-2</v>
      </c>
      <c r="G41" s="158">
        <v>5.3233474677386795E-2</v>
      </c>
      <c r="H41" s="158">
        <v>5.5069111735227723E-2</v>
      </c>
      <c r="I41" s="158">
        <v>7.8932393487159719E-2</v>
      </c>
      <c r="J41" s="28"/>
      <c r="L41" s="59"/>
      <c r="M41" s="74"/>
      <c r="N41" s="74"/>
      <c r="O41" s="28"/>
      <c r="P41" s="37"/>
    </row>
    <row r="42" spans="1:16" ht="15.75">
      <c r="A42" s="10"/>
      <c r="B42" s="43" t="s">
        <v>364</v>
      </c>
      <c r="D42" s="158">
        <v>2.5277762524481551</v>
      </c>
      <c r="E42" s="158">
        <v>4.2041712403951701</v>
      </c>
      <c r="F42" s="158">
        <v>3.1241446011788541</v>
      </c>
      <c r="G42" s="158">
        <v>2.2872037740697913</v>
      </c>
      <c r="H42" s="158">
        <v>1.4373038162894429</v>
      </c>
      <c r="I42" s="158">
        <v>1.3051379481248964</v>
      </c>
      <c r="J42" s="28"/>
      <c r="L42" s="59"/>
      <c r="M42" s="74"/>
      <c r="N42" s="74"/>
      <c r="O42" s="28"/>
      <c r="P42" s="37"/>
    </row>
    <row r="43" spans="1:16" ht="15.75">
      <c r="A43" s="10"/>
      <c r="B43" s="5" t="s">
        <v>188</v>
      </c>
      <c r="D43" s="158">
        <v>0.52715391796167133</v>
      </c>
      <c r="E43" s="158">
        <v>3.4760336626417858E-2</v>
      </c>
      <c r="F43" s="158">
        <v>0.10584134746984432</v>
      </c>
      <c r="G43" s="158">
        <v>0.26983864750261577</v>
      </c>
      <c r="H43" s="158">
        <v>0.18539934284193335</v>
      </c>
      <c r="I43" s="158">
        <v>0.28819501808102505</v>
      </c>
      <c r="J43" s="28"/>
      <c r="L43" s="59"/>
      <c r="M43" s="74"/>
      <c r="N43" s="74"/>
      <c r="O43" s="28"/>
      <c r="P43" s="37"/>
    </row>
    <row r="44" spans="1:16" ht="15.75">
      <c r="A44" s="10"/>
      <c r="B44" s="43" t="s">
        <v>189</v>
      </c>
      <c r="D44" s="158">
        <v>1.1421668222502874</v>
      </c>
      <c r="E44" s="158">
        <v>0.50128064398097349</v>
      </c>
      <c r="F44" s="158">
        <v>0.60767532254238266</v>
      </c>
      <c r="G44" s="158">
        <v>0.75261119371477858</v>
      </c>
      <c r="H44" s="158">
        <v>0.38731941920443491</v>
      </c>
      <c r="I44" s="158">
        <v>0.64614424436000517</v>
      </c>
      <c r="J44" s="28"/>
      <c r="L44" s="59"/>
      <c r="M44" s="74"/>
      <c r="N44" s="74"/>
      <c r="O44" s="28"/>
      <c r="P44" s="37"/>
    </row>
    <row r="45" spans="1:16" ht="15.75">
      <c r="A45" s="38"/>
      <c r="B45" s="39"/>
      <c r="C45" s="39"/>
      <c r="D45" s="40"/>
      <c r="E45" s="40"/>
      <c r="F45" s="40"/>
      <c r="G45" s="40"/>
      <c r="H45" s="40"/>
      <c r="I45" s="40"/>
      <c r="J45" s="40"/>
      <c r="L45" s="59"/>
      <c r="M45" s="74"/>
      <c r="N45" s="74"/>
      <c r="O45" s="74"/>
      <c r="P45" s="37"/>
    </row>
    <row r="46" spans="1:16" ht="15.75">
      <c r="A46" s="10"/>
      <c r="D46" s="74"/>
      <c r="E46" s="74"/>
      <c r="F46" s="74"/>
      <c r="G46" s="74"/>
      <c r="H46" s="74"/>
      <c r="I46" s="74"/>
      <c r="J46" s="74"/>
      <c r="K46" s="74"/>
      <c r="L46" s="74"/>
      <c r="M46" s="74"/>
      <c r="N46" s="74"/>
      <c r="O46" s="74"/>
      <c r="P46" s="37"/>
    </row>
    <row r="47" spans="1:16" ht="15.75">
      <c r="A47" s="10" t="s">
        <v>31</v>
      </c>
      <c r="D47" s="22" t="s">
        <v>21</v>
      </c>
      <c r="E47" s="31"/>
      <c r="F47" s="31"/>
      <c r="G47" s="31"/>
      <c r="H47" s="31"/>
      <c r="I47" s="31"/>
      <c r="J47" s="31"/>
      <c r="K47" s="31"/>
      <c r="L47" s="31"/>
      <c r="M47" s="31"/>
      <c r="N47" s="31"/>
      <c r="O47" s="31"/>
      <c r="P47" s="22"/>
    </row>
    <row r="48" spans="1:16" ht="15.75">
      <c r="D48" s="23"/>
      <c r="E48" s="23"/>
      <c r="F48" s="23"/>
      <c r="G48" s="23"/>
      <c r="H48" s="23"/>
      <c r="I48" s="23"/>
      <c r="J48" s="31"/>
      <c r="K48" s="31"/>
      <c r="L48" s="31"/>
      <c r="M48" s="31"/>
      <c r="N48" s="31"/>
      <c r="O48" s="31"/>
      <c r="P48" s="20"/>
    </row>
    <row r="49" spans="1:16" ht="15.75">
      <c r="A49" s="34"/>
      <c r="B49" s="34"/>
      <c r="D49" s="57" t="s">
        <v>48</v>
      </c>
      <c r="E49" s="57" t="s">
        <v>49</v>
      </c>
      <c r="F49" s="57" t="s">
        <v>18</v>
      </c>
      <c r="G49" s="57" t="s">
        <v>19</v>
      </c>
      <c r="H49" s="57" t="s">
        <v>52</v>
      </c>
      <c r="I49" s="60" t="s">
        <v>53</v>
      </c>
      <c r="J49" s="71"/>
      <c r="K49" s="71"/>
      <c r="L49" s="71"/>
      <c r="M49" s="71"/>
      <c r="N49" s="71"/>
      <c r="O49" s="71"/>
      <c r="P49" s="72"/>
    </row>
    <row r="50" spans="1:16" ht="15.75">
      <c r="D50" s="62"/>
      <c r="E50" s="62"/>
      <c r="F50" s="62"/>
      <c r="G50" s="62"/>
      <c r="H50" s="62"/>
      <c r="I50" s="63"/>
      <c r="J50" s="27"/>
      <c r="K50" s="27"/>
      <c r="L50" s="27"/>
      <c r="M50" s="27"/>
      <c r="N50" s="27"/>
      <c r="O50" s="27"/>
    </row>
    <row r="51" spans="1:16" ht="15.75">
      <c r="A51" s="10" t="s">
        <v>190</v>
      </c>
      <c r="D51" s="166">
        <v>13540.999999999996</v>
      </c>
      <c r="E51" s="166">
        <v>14342.00000000002</v>
      </c>
      <c r="F51" s="166">
        <v>12502.999999999993</v>
      </c>
      <c r="G51" s="166">
        <v>11563.99999999998</v>
      </c>
      <c r="H51" s="166">
        <v>10011.000000000005</v>
      </c>
      <c r="I51" s="166">
        <v>11048</v>
      </c>
      <c r="J51" s="27"/>
      <c r="K51" s="27"/>
      <c r="L51" s="27"/>
      <c r="M51" s="27"/>
      <c r="N51" s="27"/>
      <c r="O51" s="27"/>
    </row>
    <row r="52" spans="1:16" ht="15.75">
      <c r="A52" s="10"/>
      <c r="B52" s="5" t="s">
        <v>186</v>
      </c>
      <c r="D52" s="167">
        <v>1471</v>
      </c>
      <c r="E52" s="167">
        <v>1028.9999999999995</v>
      </c>
      <c r="F52" s="167">
        <v>890.00000000000011</v>
      </c>
      <c r="G52" s="167">
        <v>862.99999999999989</v>
      </c>
      <c r="H52" s="167">
        <v>209.00000000000009</v>
      </c>
      <c r="I52" s="363">
        <v>784</v>
      </c>
      <c r="J52" s="27"/>
      <c r="L52" s="280"/>
      <c r="M52" s="27"/>
      <c r="N52" s="27"/>
      <c r="O52" s="27"/>
    </row>
    <row r="53" spans="1:16" ht="15.75">
      <c r="A53" s="10"/>
      <c r="B53" s="43" t="s">
        <v>363</v>
      </c>
      <c r="D53" s="167">
        <v>9364.9999999999964</v>
      </c>
      <c r="E53" s="167">
        <v>10223.000000000018</v>
      </c>
      <c r="F53" s="167">
        <v>9122.9999999999927</v>
      </c>
      <c r="G53" s="167">
        <v>8524.99999999998</v>
      </c>
      <c r="H53" s="167">
        <v>8342.0000000000055</v>
      </c>
      <c r="I53" s="363">
        <v>8583</v>
      </c>
      <c r="J53" s="27"/>
      <c r="L53" s="280"/>
      <c r="M53" s="27"/>
      <c r="N53" s="27"/>
      <c r="O53" s="27"/>
    </row>
    <row r="54" spans="1:16" ht="15.75">
      <c r="A54" s="10"/>
      <c r="B54" s="43" t="s">
        <v>117</v>
      </c>
      <c r="D54" s="167">
        <v>386.99999999999994</v>
      </c>
      <c r="E54" s="167">
        <v>461.99999999999943</v>
      </c>
      <c r="F54" s="167">
        <v>400.00000000000017</v>
      </c>
      <c r="G54" s="167">
        <v>332.00000000000011</v>
      </c>
      <c r="H54" s="167">
        <v>363.99999999999994</v>
      </c>
      <c r="I54" s="363">
        <v>430.99999999999966</v>
      </c>
      <c r="J54" s="27"/>
      <c r="L54" s="280"/>
      <c r="M54" s="27"/>
      <c r="N54" s="27"/>
      <c r="O54" s="27"/>
    </row>
    <row r="55" spans="1:16" ht="15.75">
      <c r="A55" s="10"/>
      <c r="B55" s="5" t="s">
        <v>187</v>
      </c>
      <c r="D55" s="167">
        <v>56.000000000000014</v>
      </c>
      <c r="E55" s="167">
        <v>50.000000000000036</v>
      </c>
      <c r="F55" s="167">
        <v>33</v>
      </c>
      <c r="G55" s="167">
        <v>30.000000000000007</v>
      </c>
      <c r="H55" s="167">
        <v>27.000000000000007</v>
      </c>
      <c r="I55" s="363">
        <v>42</v>
      </c>
      <c r="J55" s="27"/>
      <c r="L55" s="280"/>
      <c r="M55" s="27"/>
      <c r="N55" s="27"/>
      <c r="O55" s="27"/>
    </row>
    <row r="56" spans="1:16" ht="15.75">
      <c r="A56" s="10"/>
      <c r="B56" s="43" t="s">
        <v>364</v>
      </c>
      <c r="D56" s="167">
        <v>1366.9999999999991</v>
      </c>
      <c r="E56" s="167">
        <v>2290.0000000000023</v>
      </c>
      <c r="F56" s="167">
        <v>1679.9999999999998</v>
      </c>
      <c r="G56" s="167">
        <v>1260.0000000000007</v>
      </c>
      <c r="H56" s="167">
        <v>773.99999999999977</v>
      </c>
      <c r="I56" s="363">
        <v>711.99999999999989</v>
      </c>
      <c r="J56" s="27"/>
      <c r="L56" s="280"/>
      <c r="M56" s="27"/>
      <c r="N56" s="27"/>
      <c r="O56" s="27"/>
    </row>
    <row r="57" spans="1:16" ht="15.75">
      <c r="A57" s="10"/>
      <c r="B57" s="5" t="s">
        <v>188</v>
      </c>
      <c r="D57" s="167">
        <v>288.99999999999994</v>
      </c>
      <c r="E57" s="167">
        <v>21.000000000000004</v>
      </c>
      <c r="F57" s="167">
        <v>52.000000000000007</v>
      </c>
      <c r="G57" s="167">
        <v>151</v>
      </c>
      <c r="H57" s="167">
        <v>93.999999999999986</v>
      </c>
      <c r="I57" s="363">
        <v>154</v>
      </c>
      <c r="J57" s="27"/>
      <c r="L57" s="280"/>
      <c r="M57" s="27"/>
      <c r="N57" s="27"/>
      <c r="O57" s="27"/>
    </row>
    <row r="58" spans="1:16" ht="16.5" thickBot="1">
      <c r="A58" s="10"/>
      <c r="B58" s="43" t="s">
        <v>189</v>
      </c>
      <c r="D58" s="167">
        <v>606.00000000000057</v>
      </c>
      <c r="E58" s="167">
        <v>267.00000000000017</v>
      </c>
      <c r="F58" s="167">
        <v>325.00000000000017</v>
      </c>
      <c r="G58" s="167">
        <v>403.00000000000023</v>
      </c>
      <c r="H58" s="167">
        <v>201.00000000000009</v>
      </c>
      <c r="I58" s="363">
        <v>342</v>
      </c>
      <c r="J58" s="27"/>
      <c r="L58" s="280"/>
      <c r="M58" s="27"/>
      <c r="N58" s="27"/>
      <c r="O58" s="27"/>
    </row>
    <row r="59" spans="1:16" ht="15.75" thickTop="1">
      <c r="A59" s="32"/>
      <c r="B59" s="32"/>
      <c r="C59" s="32"/>
      <c r="D59" s="41"/>
      <c r="E59" s="41"/>
      <c r="F59" s="41"/>
      <c r="G59" s="41"/>
      <c r="H59" s="41"/>
      <c r="I59" s="41"/>
      <c r="J59" s="43"/>
      <c r="K59" s="43"/>
      <c r="L59" s="43"/>
      <c r="M59" s="43"/>
      <c r="N59" s="43"/>
      <c r="O59" s="43"/>
      <c r="P59" s="43"/>
    </row>
    <row r="60" spans="1:16" ht="15.75">
      <c r="A60" s="10" t="s">
        <v>31</v>
      </c>
      <c r="D60" s="31"/>
      <c r="E60" s="31"/>
      <c r="F60" s="31"/>
      <c r="G60" s="31"/>
      <c r="H60" s="31"/>
      <c r="I60" s="31"/>
      <c r="J60" s="31"/>
      <c r="K60" s="31" t="s">
        <v>58</v>
      </c>
      <c r="L60" s="31"/>
      <c r="M60" s="31"/>
      <c r="N60" s="31"/>
      <c r="O60" s="31"/>
      <c r="P60" s="22"/>
    </row>
    <row r="61" spans="1:16" ht="15.75">
      <c r="D61" s="23"/>
      <c r="E61" s="23"/>
      <c r="F61" s="23"/>
      <c r="G61" s="23"/>
      <c r="H61" s="23"/>
      <c r="I61" s="23"/>
      <c r="J61" s="31"/>
      <c r="K61" s="30"/>
      <c r="L61" s="30"/>
      <c r="M61" s="30"/>
      <c r="N61" s="31"/>
      <c r="O61" s="31"/>
      <c r="P61" s="20"/>
    </row>
    <row r="62" spans="1:16" ht="15.75">
      <c r="A62" s="34"/>
      <c r="B62" s="34"/>
      <c r="D62" s="57" t="s">
        <v>48</v>
      </c>
      <c r="E62" s="57" t="s">
        <v>49</v>
      </c>
      <c r="F62" s="57" t="s">
        <v>18</v>
      </c>
      <c r="G62" s="57" t="s">
        <v>19</v>
      </c>
      <c r="H62" s="57" t="s">
        <v>52</v>
      </c>
      <c r="I62" s="57" t="s">
        <v>53</v>
      </c>
      <c r="J62" s="26"/>
      <c r="K62" s="26" t="s">
        <v>59</v>
      </c>
      <c r="L62" s="26" t="s">
        <v>52</v>
      </c>
      <c r="M62" s="26"/>
      <c r="N62" s="71"/>
      <c r="O62" s="71"/>
      <c r="P62" s="72"/>
    </row>
    <row r="63" spans="1:16" ht="15.75">
      <c r="D63" s="62"/>
      <c r="E63" s="62"/>
      <c r="F63" s="62"/>
      <c r="G63" s="62"/>
      <c r="H63" s="62"/>
      <c r="I63" s="62"/>
      <c r="J63" s="27"/>
      <c r="K63" s="27"/>
      <c r="L63" s="27"/>
      <c r="M63" s="27"/>
      <c r="N63" s="27"/>
      <c r="O63" s="27"/>
    </row>
    <row r="64" spans="1:16" ht="15.75">
      <c r="A64" s="10" t="s">
        <v>190</v>
      </c>
      <c r="D64" s="157">
        <v>84.875266390873719</v>
      </c>
      <c r="E64" s="157">
        <v>86.768709540807166</v>
      </c>
      <c r="F64" s="157">
        <v>80.988470009068521</v>
      </c>
      <c r="G64" s="157">
        <v>81.741712023750509</v>
      </c>
      <c r="H64" s="157">
        <v>77.17986277079639</v>
      </c>
      <c r="I64" s="157">
        <v>80.174165457184458</v>
      </c>
      <c r="J64" s="28"/>
      <c r="K64" s="156">
        <v>-2.3975639102111472</v>
      </c>
      <c r="L64" s="156">
        <v>2.9943026863880675</v>
      </c>
      <c r="M64" s="28"/>
      <c r="N64" s="28"/>
      <c r="O64" s="28"/>
      <c r="P64" s="35"/>
    </row>
    <row r="65" spans="1:16" ht="15.75">
      <c r="A65" s="10"/>
      <c r="B65" s="5" t="s">
        <v>186</v>
      </c>
      <c r="D65" s="158">
        <v>98.990578734858673</v>
      </c>
      <c r="E65" s="158">
        <v>99.037536092396422</v>
      </c>
      <c r="F65" s="158">
        <v>97.267759562841533</v>
      </c>
      <c r="G65" s="158">
        <v>95.782463928967871</v>
      </c>
      <c r="H65" s="158">
        <v>95.871559633027616</v>
      </c>
      <c r="I65" s="158">
        <v>98</v>
      </c>
      <c r="J65" s="28"/>
      <c r="K65" s="179">
        <v>0.12765957446811171</v>
      </c>
      <c r="L65" s="179">
        <v>2.1284403669723844</v>
      </c>
      <c r="M65" s="28"/>
      <c r="N65" s="28"/>
      <c r="O65" s="28"/>
      <c r="P65" s="36"/>
    </row>
    <row r="66" spans="1:16" ht="15.75">
      <c r="A66" s="10"/>
      <c r="B66" s="43" t="s">
        <v>363</v>
      </c>
      <c r="D66" s="158">
        <v>80.227876295725125</v>
      </c>
      <c r="E66" s="158">
        <v>82.670224809962932</v>
      </c>
      <c r="F66" s="158">
        <v>76.599496221662449</v>
      </c>
      <c r="G66" s="158">
        <v>77.359346642468097</v>
      </c>
      <c r="H66" s="158">
        <v>74.628735015208449</v>
      </c>
      <c r="I66" s="158">
        <v>76.901711316190458</v>
      </c>
      <c r="J66" s="28"/>
      <c r="K66" s="179">
        <v>-1.4823841659496253</v>
      </c>
      <c r="L66" s="179">
        <v>2.272976300982009</v>
      </c>
      <c r="M66" s="28"/>
      <c r="N66" s="28"/>
      <c r="O66" s="28"/>
      <c r="P66" s="36"/>
    </row>
    <row r="67" spans="1:16" ht="15.75">
      <c r="A67" s="10"/>
      <c r="B67" s="43" t="s">
        <v>117</v>
      </c>
      <c r="D67" s="158">
        <v>86.577181208053702</v>
      </c>
      <c r="E67" s="158">
        <v>95.454545454545311</v>
      </c>
      <c r="F67" s="158">
        <v>83.857442348008377</v>
      </c>
      <c r="G67" s="158">
        <v>84.263959390862993</v>
      </c>
      <c r="H67" s="158">
        <v>80.888888888888914</v>
      </c>
      <c r="I67" s="158">
        <v>77.517985611510738</v>
      </c>
      <c r="J67" s="28"/>
      <c r="K67" s="179">
        <v>-8.8496875678853399</v>
      </c>
      <c r="L67" s="179">
        <v>-3.3709032773781757</v>
      </c>
      <c r="M67" s="28"/>
      <c r="N67" s="28"/>
      <c r="O67" s="28"/>
      <c r="P67" s="36"/>
    </row>
    <row r="68" spans="1:16" ht="15.75">
      <c r="A68" s="10"/>
      <c r="B68" s="5" t="s">
        <v>187</v>
      </c>
      <c r="D68" s="158">
        <v>101.81818181818186</v>
      </c>
      <c r="E68" s="158">
        <v>102.04081632653062</v>
      </c>
      <c r="F68" s="158">
        <v>100</v>
      </c>
      <c r="G68" s="158">
        <v>103.44827586206897</v>
      </c>
      <c r="H68" s="158">
        <v>90</v>
      </c>
      <c r="I68" s="158">
        <v>97.674418604651152</v>
      </c>
      <c r="J68" s="28"/>
      <c r="K68" s="179">
        <v>-2.3255813953488769</v>
      </c>
      <c r="L68" s="179">
        <v>7.6744186046511516</v>
      </c>
      <c r="M68" s="28"/>
      <c r="N68" s="28"/>
      <c r="O68" s="28"/>
      <c r="P68" s="36"/>
    </row>
    <row r="69" spans="1:16" ht="15.75">
      <c r="A69" s="10"/>
      <c r="B69" s="43" t="s">
        <v>364</v>
      </c>
      <c r="D69" s="158">
        <v>98.986241853729084</v>
      </c>
      <c r="E69" s="158">
        <v>99.651871192341275</v>
      </c>
      <c r="F69" s="158">
        <v>98.130841121495308</v>
      </c>
      <c r="G69" s="158">
        <v>101.12359550561803</v>
      </c>
      <c r="H69" s="158">
        <v>98.850574712643663</v>
      </c>
      <c r="I69" s="158">
        <v>100.14064697609003</v>
      </c>
      <c r="J69" s="28"/>
      <c r="K69" s="179">
        <v>0.80102433458057476</v>
      </c>
      <c r="L69" s="179">
        <v>1.2900722634463619</v>
      </c>
      <c r="M69" s="28"/>
      <c r="N69" s="28"/>
      <c r="O69" s="28"/>
      <c r="P69" s="36"/>
    </row>
    <row r="70" spans="1:16" ht="15.75">
      <c r="A70" s="10"/>
      <c r="B70" s="5" t="s">
        <v>188</v>
      </c>
      <c r="D70" s="158">
        <v>100.34722222222223</v>
      </c>
      <c r="E70" s="158">
        <v>110.5263157894737</v>
      </c>
      <c r="F70" s="158">
        <v>89.655172413793139</v>
      </c>
      <c r="G70" s="158">
        <v>102.72108843537416</v>
      </c>
      <c r="H70" s="158">
        <v>93.069306930693031</v>
      </c>
      <c r="I70" s="158">
        <v>98.089171974522287</v>
      </c>
      <c r="J70" s="28"/>
      <c r="K70" s="179">
        <v>-0.93203520329176115</v>
      </c>
      <c r="L70" s="179">
        <v>5.019865043829256</v>
      </c>
      <c r="M70" s="28"/>
      <c r="N70" s="28"/>
      <c r="O70" s="28"/>
      <c r="P70" s="36"/>
    </row>
    <row r="71" spans="1:16" ht="16.5" thickBot="1">
      <c r="A71" s="10"/>
      <c r="B71" s="43" t="s">
        <v>189</v>
      </c>
      <c r="D71" s="158">
        <v>97.115384615384784</v>
      </c>
      <c r="E71" s="158">
        <v>97.44525547445258</v>
      </c>
      <c r="F71" s="158">
        <v>97.59759759759757</v>
      </c>
      <c r="G71" s="158">
        <v>98.292682926829329</v>
      </c>
      <c r="H71" s="158">
        <v>95.260663507109044</v>
      </c>
      <c r="I71" s="158">
        <v>97.159090909090892</v>
      </c>
      <c r="J71" s="28"/>
      <c r="K71" s="179">
        <v>-0.1411250736305476</v>
      </c>
      <c r="L71" s="179">
        <v>1.8984274019818486</v>
      </c>
      <c r="M71" s="28"/>
      <c r="N71" s="28"/>
      <c r="O71" s="28"/>
      <c r="P71" s="36"/>
    </row>
    <row r="72" spans="1:16" ht="15.75" thickTop="1">
      <c r="A72" s="32"/>
      <c r="B72" s="32"/>
      <c r="C72" s="32"/>
      <c r="D72" s="41"/>
      <c r="E72" s="41"/>
      <c r="F72" s="41"/>
      <c r="G72" s="41"/>
      <c r="H72" s="41"/>
      <c r="I72" s="41"/>
      <c r="J72" s="41"/>
      <c r="K72" s="41"/>
      <c r="L72" s="41"/>
      <c r="M72" s="41"/>
      <c r="N72" s="43"/>
      <c r="O72" s="43"/>
      <c r="P72" s="4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45"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1D820-E735-4553-8E18-0AE8194C0BD7}">
  <dimension ref="A1:R72"/>
  <sheetViews>
    <sheetView view="pageBreakPreview" zoomScaleNormal="75" zoomScaleSheetLayoutView="100" workbookViewId="0">
      <selection activeCell="N26" sqref="N26"/>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88671875" style="5" customWidth="1"/>
    <col min="14" max="15" width="9.33203125" style="5" customWidth="1"/>
    <col min="16" max="16" width="1.77734375" style="5" customWidth="1"/>
    <col min="17" max="17" width="12" style="5" customWidth="1"/>
    <col min="18" max="16384" width="8.77734375" style="5"/>
  </cols>
  <sheetData>
    <row r="1" spans="1:18" ht="32.25" customHeight="1">
      <c r="A1" s="11" t="s">
        <v>191</v>
      </c>
      <c r="B1" s="14"/>
      <c r="C1" s="14"/>
      <c r="D1" s="14"/>
      <c r="E1" s="14"/>
      <c r="F1" s="14"/>
      <c r="G1" s="14"/>
      <c r="H1" s="14"/>
      <c r="I1" s="14"/>
      <c r="J1" s="14"/>
      <c r="K1" s="14"/>
      <c r="L1" s="14"/>
      <c r="M1" s="14"/>
      <c r="N1" s="14"/>
      <c r="O1" s="14"/>
      <c r="P1" s="14"/>
    </row>
    <row r="3" spans="1:18" ht="18">
      <c r="A3" s="18" t="s">
        <v>230</v>
      </c>
      <c r="B3" s="19"/>
      <c r="C3" s="19"/>
      <c r="D3" s="19"/>
      <c r="E3" s="19"/>
      <c r="F3" s="19"/>
      <c r="G3" s="19"/>
      <c r="H3" s="19"/>
      <c r="I3" s="19"/>
      <c r="J3" s="19"/>
      <c r="K3" s="19"/>
      <c r="L3" s="19"/>
      <c r="M3" s="19"/>
      <c r="N3" s="19"/>
      <c r="O3" s="19"/>
      <c r="P3" s="19"/>
    </row>
    <row r="4" spans="1:18" ht="18">
      <c r="A4" s="45" t="s">
        <v>450</v>
      </c>
      <c r="B4" s="19"/>
      <c r="C4" s="19"/>
      <c r="D4" s="19"/>
      <c r="E4" s="19"/>
      <c r="F4" s="19"/>
      <c r="G4" s="19"/>
      <c r="H4" s="19"/>
      <c r="I4" s="19"/>
      <c r="J4" s="19"/>
      <c r="K4" s="19"/>
      <c r="L4" s="19"/>
      <c r="M4" s="19"/>
      <c r="N4" s="19"/>
      <c r="O4" s="19"/>
      <c r="P4" s="19"/>
    </row>
    <row r="5" spans="1:18" ht="15.75">
      <c r="A5" s="46" t="s">
        <v>451</v>
      </c>
      <c r="B5" s="19"/>
      <c r="C5" s="19"/>
      <c r="D5" s="19"/>
      <c r="E5" s="19"/>
      <c r="F5" s="19"/>
      <c r="G5" s="19"/>
      <c r="H5" s="19"/>
      <c r="I5" s="19"/>
      <c r="J5" s="19"/>
      <c r="K5" s="19"/>
      <c r="L5" s="19"/>
      <c r="M5" s="19"/>
      <c r="N5" s="19"/>
      <c r="O5" s="19"/>
      <c r="P5" s="19"/>
    </row>
    <row r="7" spans="1:18" ht="15.75">
      <c r="A7" s="10" t="s">
        <v>31</v>
      </c>
      <c r="B7" s="10"/>
      <c r="C7" s="10"/>
      <c r="D7" s="22" t="s">
        <v>16</v>
      </c>
      <c r="E7" s="22"/>
      <c r="F7" s="22"/>
      <c r="G7" s="22"/>
      <c r="H7" s="22"/>
      <c r="I7" s="22"/>
      <c r="J7" s="22"/>
      <c r="K7" s="22" t="s">
        <v>54</v>
      </c>
      <c r="L7" s="22"/>
      <c r="M7" s="22"/>
      <c r="N7" s="22" t="s">
        <v>56</v>
      </c>
      <c r="O7" s="22"/>
      <c r="P7" s="22"/>
    </row>
    <row r="8" spans="1:18">
      <c r="D8" s="23"/>
      <c r="E8" s="23"/>
      <c r="F8" s="23"/>
      <c r="G8" s="23"/>
      <c r="H8" s="23"/>
      <c r="I8" s="23"/>
      <c r="J8" s="20"/>
      <c r="K8" s="23"/>
      <c r="L8" s="23"/>
      <c r="M8" s="20"/>
      <c r="N8" s="23"/>
      <c r="O8" s="23"/>
      <c r="P8" s="20"/>
    </row>
    <row r="9" spans="1:18" ht="15.75">
      <c r="A9" s="34"/>
      <c r="B9" s="34"/>
      <c r="D9" s="57" t="s">
        <v>48</v>
      </c>
      <c r="E9" s="57" t="s">
        <v>49</v>
      </c>
      <c r="F9" s="57" t="s">
        <v>18</v>
      </c>
      <c r="G9" s="57" t="s">
        <v>19</v>
      </c>
      <c r="H9" s="57" t="s">
        <v>52</v>
      </c>
      <c r="I9" s="57" t="s">
        <v>53</v>
      </c>
      <c r="J9" s="26"/>
      <c r="K9" s="26" t="s">
        <v>46</v>
      </c>
      <c r="L9" s="26" t="s">
        <v>55</v>
      </c>
      <c r="M9" s="26"/>
      <c r="N9" s="57" t="s">
        <v>46</v>
      </c>
      <c r="O9" s="57" t="s">
        <v>55</v>
      </c>
      <c r="P9" s="72"/>
    </row>
    <row r="10" spans="1:18" ht="15.75">
      <c r="D10" s="62"/>
      <c r="E10" s="62"/>
      <c r="F10" s="62"/>
      <c r="G10" s="62"/>
      <c r="H10" s="62"/>
      <c r="I10" s="62"/>
      <c r="J10" s="64"/>
      <c r="K10" s="64"/>
      <c r="L10" s="64"/>
      <c r="M10" s="64"/>
      <c r="N10" s="65"/>
      <c r="O10" s="65"/>
    </row>
    <row r="11" spans="1:18" ht="15.75">
      <c r="A11" s="10" t="s">
        <v>199</v>
      </c>
      <c r="D11" s="80">
        <v>2862.0000000000005</v>
      </c>
      <c r="E11" s="80">
        <v>3504.0000000000014</v>
      </c>
      <c r="F11" s="80">
        <v>3417</v>
      </c>
      <c r="G11" s="80">
        <v>3233.9999999999991</v>
      </c>
      <c r="H11" s="80">
        <v>3391.9999999999986</v>
      </c>
      <c r="I11" s="80">
        <v>3629.0000000000018</v>
      </c>
      <c r="J11" s="28"/>
      <c r="K11" s="28">
        <v>237.00000000000318</v>
      </c>
      <c r="L11" s="68">
        <v>6.9870283018868946</v>
      </c>
      <c r="M11" s="28"/>
      <c r="N11" s="157">
        <v>347.20000000000164</v>
      </c>
      <c r="O11" s="66">
        <v>10.57955999756237</v>
      </c>
      <c r="P11" s="35"/>
    </row>
    <row r="12" spans="1:18" ht="15.75">
      <c r="A12" s="10"/>
      <c r="B12" s="5" t="s">
        <v>192</v>
      </c>
      <c r="D12" s="154">
        <v>57</v>
      </c>
      <c r="E12" s="154">
        <v>142.99999999999997</v>
      </c>
      <c r="F12" s="154">
        <v>99.000000000000014</v>
      </c>
      <c r="G12" s="154">
        <v>68.000000000000014</v>
      </c>
      <c r="H12" s="154">
        <v>84.999999999999972</v>
      </c>
      <c r="I12" s="155">
        <v>56.000000000000021</v>
      </c>
      <c r="J12" s="28"/>
      <c r="K12" s="28">
        <v>-28.99999999999995</v>
      </c>
      <c r="L12" s="68">
        <v>-34.117647058823479</v>
      </c>
      <c r="M12" s="28"/>
      <c r="N12" s="157">
        <v>-34.399999999999984</v>
      </c>
      <c r="O12" s="66">
        <v>-38.053097345132727</v>
      </c>
      <c r="P12" s="37"/>
      <c r="R12" s="270"/>
    </row>
    <row r="13" spans="1:18" ht="15.75">
      <c r="A13" s="10"/>
      <c r="B13" s="43" t="s">
        <v>193</v>
      </c>
      <c r="D13" s="154">
        <v>279</v>
      </c>
      <c r="E13" s="154">
        <v>361</v>
      </c>
      <c r="F13" s="154">
        <v>361</v>
      </c>
      <c r="G13" s="154">
        <v>318.99999999999977</v>
      </c>
      <c r="H13" s="154">
        <v>344.99999999999972</v>
      </c>
      <c r="I13" s="155">
        <v>397.99999999999994</v>
      </c>
      <c r="J13" s="28"/>
      <c r="K13" s="28">
        <v>53.000000000000227</v>
      </c>
      <c r="L13" s="68">
        <v>15.362318840579789</v>
      </c>
      <c r="M13" s="28"/>
      <c r="N13" s="157">
        <v>65.000000000000057</v>
      </c>
      <c r="O13" s="66">
        <v>19.519519519519534</v>
      </c>
      <c r="P13" s="37"/>
      <c r="R13" s="270"/>
    </row>
    <row r="14" spans="1:18" ht="15.75">
      <c r="A14" s="10"/>
      <c r="B14" s="10" t="s">
        <v>194</v>
      </c>
      <c r="D14" s="80">
        <v>336</v>
      </c>
      <c r="E14" s="80">
        <v>504</v>
      </c>
      <c r="F14" s="80">
        <v>460</v>
      </c>
      <c r="G14" s="80">
        <v>386.99999999999977</v>
      </c>
      <c r="H14" s="80">
        <v>429.99999999999966</v>
      </c>
      <c r="I14" s="80">
        <v>453.99999999999994</v>
      </c>
      <c r="J14" s="28"/>
      <c r="K14" s="28">
        <v>24.000000000000284</v>
      </c>
      <c r="L14" s="68">
        <v>5.5813953488372761</v>
      </c>
      <c r="M14" s="28"/>
      <c r="N14" s="157">
        <v>30.600000000000023</v>
      </c>
      <c r="O14" s="66">
        <v>7.2272083136514027</v>
      </c>
      <c r="P14" s="37"/>
      <c r="R14" s="270"/>
    </row>
    <row r="15" spans="1:18" ht="15.75">
      <c r="A15" s="10"/>
      <c r="B15" s="5" t="s">
        <v>195</v>
      </c>
      <c r="D15" s="154">
        <v>1836.0000000000002</v>
      </c>
      <c r="E15" s="154">
        <v>2304.0000000000014</v>
      </c>
      <c r="F15" s="154">
        <v>2345</v>
      </c>
      <c r="G15" s="154">
        <v>2294.9999999999991</v>
      </c>
      <c r="H15" s="154">
        <v>2325.9999999999991</v>
      </c>
      <c r="I15" s="155">
        <v>2518.0000000000018</v>
      </c>
      <c r="J15" s="28"/>
      <c r="K15" s="28">
        <v>192.00000000000273</v>
      </c>
      <c r="L15" s="68">
        <v>8.2545141874463752</v>
      </c>
      <c r="M15" s="28"/>
      <c r="N15" s="157">
        <v>296.800000000002</v>
      </c>
      <c r="O15" s="66">
        <v>13.362146587430317</v>
      </c>
      <c r="P15" s="37"/>
      <c r="R15" s="270"/>
    </row>
    <row r="16" spans="1:18" ht="15.75">
      <c r="A16" s="10"/>
      <c r="B16" s="43" t="s">
        <v>196</v>
      </c>
      <c r="D16" s="154">
        <v>164</v>
      </c>
      <c r="E16" s="154">
        <v>238.99999999999997</v>
      </c>
      <c r="F16" s="154">
        <v>116.99999999999994</v>
      </c>
      <c r="G16" s="154">
        <v>98.999999999999972</v>
      </c>
      <c r="H16" s="154">
        <v>103.00000000000009</v>
      </c>
      <c r="I16" s="155">
        <v>112.00000000000004</v>
      </c>
      <c r="J16" s="28"/>
      <c r="K16" s="28">
        <v>8.9999999999999574</v>
      </c>
      <c r="L16" s="68">
        <v>8.7378640776698546</v>
      </c>
      <c r="M16" s="28"/>
      <c r="N16" s="157">
        <v>-32.399999999999991</v>
      </c>
      <c r="O16" s="66">
        <v>-22.437673130193886</v>
      </c>
      <c r="P16" s="37"/>
      <c r="R16" s="270"/>
    </row>
    <row r="17" spans="1:18" ht="15.75">
      <c r="A17" s="10"/>
      <c r="B17" s="5" t="s">
        <v>197</v>
      </c>
      <c r="D17" s="154">
        <v>361.00000000000006</v>
      </c>
      <c r="E17" s="154">
        <v>248.00000000000017</v>
      </c>
      <c r="F17" s="154">
        <v>244.99999999999986</v>
      </c>
      <c r="G17" s="154">
        <v>200.99999999999989</v>
      </c>
      <c r="H17" s="154">
        <v>216</v>
      </c>
      <c r="I17" s="155">
        <v>242.99999999999991</v>
      </c>
      <c r="J17" s="28"/>
      <c r="K17" s="28">
        <v>26.999999999999915</v>
      </c>
      <c r="L17" s="68">
        <v>12.499999999999957</v>
      </c>
      <c r="M17" s="28"/>
      <c r="N17" s="157">
        <v>-11.200000000000074</v>
      </c>
      <c r="O17" s="66">
        <v>-4.4059795436664331</v>
      </c>
      <c r="P17" s="37"/>
      <c r="R17" s="270"/>
    </row>
    <row r="18" spans="1:18" ht="16.5" thickBot="1">
      <c r="A18" s="10"/>
      <c r="B18" s="43" t="s">
        <v>198</v>
      </c>
      <c r="D18" s="154">
        <v>164.99999999999997</v>
      </c>
      <c r="E18" s="154">
        <v>209.00000000000003</v>
      </c>
      <c r="F18" s="154">
        <v>250.00000000000009</v>
      </c>
      <c r="G18" s="154">
        <v>251.99999999999994</v>
      </c>
      <c r="H18" s="154">
        <v>316.99999999999994</v>
      </c>
      <c r="I18" s="155">
        <v>302.00000000000006</v>
      </c>
      <c r="J18" s="28"/>
      <c r="K18" s="28">
        <v>-14.999999999999886</v>
      </c>
      <c r="L18" s="68">
        <v>-4.7318611987381303</v>
      </c>
      <c r="M18" s="28"/>
      <c r="N18" s="157">
        <v>63.400000000000063</v>
      </c>
      <c r="O18" s="66">
        <v>26.571668063704962</v>
      </c>
      <c r="P18" s="37"/>
      <c r="R18" s="270"/>
    </row>
    <row r="19" spans="1:18" ht="16.5" thickTop="1">
      <c r="A19" s="75"/>
      <c r="B19" s="32"/>
      <c r="C19" s="32"/>
      <c r="D19" s="76"/>
      <c r="E19" s="76"/>
      <c r="F19" s="76"/>
      <c r="G19" s="76"/>
      <c r="H19" s="76"/>
      <c r="I19" s="76"/>
      <c r="J19" s="77"/>
      <c r="K19" s="77"/>
      <c r="L19" s="77"/>
      <c r="M19" s="77"/>
      <c r="N19" s="78"/>
      <c r="O19" s="78"/>
      <c r="P19" s="37"/>
    </row>
    <row r="20" spans="1:18" ht="15.75">
      <c r="A20" s="10" t="s">
        <v>31</v>
      </c>
      <c r="B20" s="10"/>
      <c r="C20" s="10"/>
      <c r="D20" s="22" t="s">
        <v>50</v>
      </c>
      <c r="E20" s="22"/>
      <c r="F20" s="22"/>
      <c r="G20" s="22"/>
      <c r="H20" s="22"/>
      <c r="I20" s="22"/>
      <c r="J20" s="22"/>
      <c r="L20" s="59"/>
      <c r="M20" s="22"/>
      <c r="N20" s="22"/>
      <c r="O20" s="22"/>
      <c r="P20" s="22"/>
    </row>
    <row r="21" spans="1:18" ht="15.75">
      <c r="D21" s="23"/>
      <c r="E21" s="23"/>
      <c r="F21" s="23"/>
      <c r="G21" s="23"/>
      <c r="H21" s="23"/>
      <c r="I21" s="245"/>
      <c r="J21" s="20"/>
      <c r="L21" s="59"/>
      <c r="M21" s="20"/>
      <c r="N21" s="20"/>
      <c r="O21" s="20"/>
      <c r="P21" s="20"/>
    </row>
    <row r="22" spans="1:18" ht="15.75">
      <c r="A22" s="34"/>
      <c r="B22" s="34"/>
      <c r="D22" s="57" t="s">
        <v>48</v>
      </c>
      <c r="E22" s="57" t="s">
        <v>49</v>
      </c>
      <c r="F22" s="57" t="s">
        <v>18</v>
      </c>
      <c r="G22" s="57" t="s">
        <v>19</v>
      </c>
      <c r="H22" s="57" t="s">
        <v>52</v>
      </c>
      <c r="I22" s="57" t="s">
        <v>53</v>
      </c>
      <c r="J22" s="26"/>
      <c r="L22" s="59"/>
      <c r="M22" s="71"/>
      <c r="N22" s="71"/>
      <c r="O22" s="71"/>
      <c r="P22" s="72"/>
    </row>
    <row r="23" spans="1:18" ht="15.75">
      <c r="D23" s="62"/>
      <c r="E23" s="62"/>
      <c r="F23" s="62"/>
      <c r="G23" s="62"/>
      <c r="H23" s="62"/>
      <c r="I23" s="62"/>
      <c r="J23" s="64"/>
      <c r="L23" s="59"/>
      <c r="M23" s="64"/>
      <c r="N23" s="64"/>
      <c r="O23" s="64"/>
      <c r="P23" s="56"/>
    </row>
    <row r="24" spans="1:18" ht="15.75">
      <c r="A24" s="10" t="s">
        <v>199</v>
      </c>
      <c r="D24" s="52" t="s">
        <v>47</v>
      </c>
      <c r="E24" s="157">
        <v>22.43186582809227</v>
      </c>
      <c r="F24" s="157">
        <v>-2.4828767123288031</v>
      </c>
      <c r="G24" s="157">
        <v>-5.3555750658472618</v>
      </c>
      <c r="H24" s="157">
        <v>4.885590599876295</v>
      </c>
      <c r="I24" s="157">
        <v>6.9870283018868946</v>
      </c>
      <c r="J24" s="28"/>
      <c r="L24" s="59"/>
      <c r="M24" s="28"/>
      <c r="N24" s="28"/>
      <c r="O24" s="28"/>
      <c r="P24" s="52"/>
    </row>
    <row r="25" spans="1:18" ht="15.75">
      <c r="A25" s="10"/>
      <c r="B25" s="5" t="s">
        <v>192</v>
      </c>
      <c r="D25" s="36" t="s">
        <v>47</v>
      </c>
      <c r="E25" s="158">
        <v>150.87719298245608</v>
      </c>
      <c r="F25" s="158">
        <v>-30.769230769230745</v>
      </c>
      <c r="G25" s="158">
        <v>-31.313131313131308</v>
      </c>
      <c r="H25" s="158">
        <v>24.999999999999929</v>
      </c>
      <c r="I25" s="158">
        <v>-34.117647058823479</v>
      </c>
      <c r="J25" s="28"/>
      <c r="L25" s="59"/>
      <c r="M25" s="28"/>
      <c r="N25" s="28"/>
      <c r="O25" s="28"/>
      <c r="P25" s="36"/>
    </row>
    <row r="26" spans="1:18" ht="15.75">
      <c r="A26" s="10"/>
      <c r="B26" s="5" t="s">
        <v>193</v>
      </c>
      <c r="D26" s="36" t="s">
        <v>47</v>
      </c>
      <c r="E26" s="158">
        <v>29.390681003584234</v>
      </c>
      <c r="F26" s="158">
        <v>0</v>
      </c>
      <c r="G26" s="158">
        <v>-11.634349030470986</v>
      </c>
      <c r="H26" s="158">
        <v>8.1504702194357321</v>
      </c>
      <c r="I26" s="158">
        <v>15.362318840579789</v>
      </c>
      <c r="J26" s="28"/>
      <c r="L26" s="59"/>
      <c r="M26" s="28"/>
      <c r="N26" s="28"/>
      <c r="O26" s="28"/>
      <c r="P26" s="36"/>
    </row>
    <row r="27" spans="1:18" ht="15.75">
      <c r="A27" s="10"/>
      <c r="B27" s="10" t="s">
        <v>194</v>
      </c>
      <c r="D27" s="52" t="s">
        <v>47</v>
      </c>
      <c r="E27" s="157">
        <v>50</v>
      </c>
      <c r="F27" s="157">
        <v>-8.7301587301587347</v>
      </c>
      <c r="G27" s="157">
        <v>-15.869565217391354</v>
      </c>
      <c r="H27" s="157">
        <v>11.1111111111111</v>
      </c>
      <c r="I27" s="157">
        <v>5.5813953488372761</v>
      </c>
      <c r="J27" s="28"/>
      <c r="L27" s="59"/>
      <c r="M27" s="28"/>
      <c r="N27" s="28"/>
      <c r="O27" s="28"/>
      <c r="P27" s="36"/>
    </row>
    <row r="28" spans="1:18" ht="15.75">
      <c r="A28" s="10"/>
      <c r="B28" s="5" t="s">
        <v>195</v>
      </c>
      <c r="D28" s="36" t="s">
        <v>47</v>
      </c>
      <c r="E28" s="158">
        <v>25.490196078431438</v>
      </c>
      <c r="F28" s="158">
        <v>1.7795138888888431</v>
      </c>
      <c r="G28" s="158">
        <v>-2.1321961620469523</v>
      </c>
      <c r="H28" s="158">
        <v>1.3507625272331154</v>
      </c>
      <c r="I28" s="158">
        <v>8.2545141874463752</v>
      </c>
      <c r="J28" s="28"/>
      <c r="L28" s="59"/>
      <c r="M28" s="28"/>
      <c r="N28" s="28"/>
      <c r="O28" s="28"/>
      <c r="P28" s="36"/>
    </row>
    <row r="29" spans="1:18" ht="15.75">
      <c r="A29" s="10"/>
      <c r="B29" s="5" t="s">
        <v>196</v>
      </c>
      <c r="D29" s="36" t="s">
        <v>47</v>
      </c>
      <c r="E29" s="158">
        <v>45.731707317073131</v>
      </c>
      <c r="F29" s="158">
        <v>-51.046025104602528</v>
      </c>
      <c r="G29" s="158">
        <v>-15.384615384615358</v>
      </c>
      <c r="H29" s="158">
        <v>4.0404040404041552</v>
      </c>
      <c r="I29" s="158">
        <v>8.7378640776698546</v>
      </c>
      <c r="J29" s="28"/>
      <c r="L29" s="59"/>
      <c r="M29" s="28"/>
      <c r="N29" s="28"/>
      <c r="O29" s="28"/>
      <c r="P29" s="36"/>
    </row>
    <row r="30" spans="1:18" ht="15.75">
      <c r="A30" s="10"/>
      <c r="B30" s="43" t="s">
        <v>197</v>
      </c>
      <c r="D30" s="36" t="s">
        <v>47</v>
      </c>
      <c r="E30" s="158">
        <v>-31.301939058171712</v>
      </c>
      <c r="F30" s="158">
        <v>-1.2096774193549606</v>
      </c>
      <c r="G30" s="158">
        <v>-17.959183673469383</v>
      </c>
      <c r="H30" s="158">
        <v>7.4626865671642406</v>
      </c>
      <c r="I30" s="158">
        <v>12.499999999999957</v>
      </c>
      <c r="J30" s="28"/>
      <c r="L30" s="59"/>
      <c r="M30" s="28"/>
      <c r="N30" s="28"/>
      <c r="O30" s="28"/>
      <c r="P30" s="36"/>
    </row>
    <row r="31" spans="1:18" ht="15.75">
      <c r="A31" s="10"/>
      <c r="B31" s="5" t="s">
        <v>198</v>
      </c>
      <c r="D31" s="36" t="s">
        <v>47</v>
      </c>
      <c r="E31" s="158">
        <v>26.6666666666667</v>
      </c>
      <c r="F31" s="158">
        <v>19.617224880382793</v>
      </c>
      <c r="G31" s="158">
        <v>0.79999999999994031</v>
      </c>
      <c r="H31" s="158">
        <v>25.793650793650784</v>
      </c>
      <c r="I31" s="158">
        <v>-4.7318611987381303</v>
      </c>
      <c r="J31" s="28"/>
      <c r="L31" s="59"/>
      <c r="M31" s="28"/>
      <c r="N31" s="28"/>
      <c r="O31" s="28"/>
      <c r="P31" s="36"/>
    </row>
    <row r="32" spans="1:18" ht="15.75">
      <c r="A32" s="38"/>
      <c r="B32" s="39"/>
      <c r="C32" s="39"/>
      <c r="D32" s="58"/>
      <c r="E32" s="58"/>
      <c r="F32" s="58"/>
      <c r="G32" s="58"/>
      <c r="H32" s="58"/>
      <c r="I32" s="58"/>
      <c r="J32" s="40"/>
      <c r="L32" s="59"/>
      <c r="M32" s="74"/>
      <c r="N32" s="74"/>
      <c r="O32" s="74"/>
      <c r="P32" s="37"/>
    </row>
    <row r="33" spans="1:16" ht="15.75">
      <c r="A33" s="10" t="s">
        <v>31</v>
      </c>
      <c r="B33" s="10"/>
      <c r="C33" s="10"/>
      <c r="D33" s="22" t="s">
        <v>17</v>
      </c>
      <c r="E33" s="22"/>
      <c r="F33" s="22"/>
      <c r="G33" s="22"/>
      <c r="H33" s="22"/>
      <c r="I33" s="22"/>
      <c r="J33" s="22"/>
      <c r="L33" s="59"/>
      <c r="M33" s="74"/>
      <c r="N33" s="74"/>
      <c r="O33" s="22"/>
      <c r="P33" s="22"/>
    </row>
    <row r="34" spans="1:16" ht="15.75">
      <c r="D34" s="23"/>
      <c r="E34" s="23"/>
      <c r="F34" s="23"/>
      <c r="G34" s="23"/>
      <c r="H34" s="23"/>
      <c r="I34" s="245"/>
      <c r="J34" s="20"/>
      <c r="L34" s="59"/>
      <c r="M34" s="74"/>
      <c r="N34" s="74"/>
      <c r="O34" s="20"/>
      <c r="P34" s="20"/>
    </row>
    <row r="35" spans="1:16" ht="15.75">
      <c r="A35" s="34"/>
      <c r="B35" s="34"/>
      <c r="D35" s="57" t="s">
        <v>48</v>
      </c>
      <c r="E35" s="57" t="s">
        <v>49</v>
      </c>
      <c r="F35" s="57" t="s">
        <v>18</v>
      </c>
      <c r="G35" s="57" t="s">
        <v>19</v>
      </c>
      <c r="H35" s="57" t="s">
        <v>52</v>
      </c>
      <c r="I35" s="57" t="s">
        <v>53</v>
      </c>
      <c r="J35" s="26"/>
      <c r="L35" s="59"/>
      <c r="M35" s="74"/>
      <c r="N35" s="74"/>
      <c r="O35" s="73"/>
      <c r="P35" s="72"/>
    </row>
    <row r="36" spans="1:16" ht="15.75">
      <c r="D36" s="62"/>
      <c r="E36" s="62"/>
      <c r="F36" s="62"/>
      <c r="G36" s="62"/>
      <c r="H36" s="62"/>
      <c r="I36" s="62"/>
      <c r="J36" s="27"/>
      <c r="L36" s="59"/>
      <c r="M36" s="74"/>
      <c r="N36" s="74"/>
      <c r="O36" s="65"/>
    </row>
    <row r="37" spans="1:16" ht="15.75">
      <c r="A37" s="10" t="s">
        <v>199</v>
      </c>
      <c r="D37" s="157">
        <v>5.2385920597441116</v>
      </c>
      <c r="E37" s="157">
        <v>6.4105378704720115</v>
      </c>
      <c r="F37" s="157">
        <v>6.2355152466285881</v>
      </c>
      <c r="G37" s="157">
        <v>5.9364502450575456</v>
      </c>
      <c r="H37" s="157">
        <v>6.2264809001964112</v>
      </c>
      <c r="I37" s="157">
        <v>6.661526882904715</v>
      </c>
      <c r="J37" s="28"/>
      <c r="L37" s="59"/>
      <c r="M37" s="74"/>
      <c r="N37" s="74"/>
      <c r="O37" s="28"/>
      <c r="P37" s="35"/>
    </row>
    <row r="38" spans="1:16" ht="15.75">
      <c r="A38" s="10"/>
      <c r="B38" s="5" t="s">
        <v>192</v>
      </c>
      <c r="D38" s="158">
        <v>0.10433254626324748</v>
      </c>
      <c r="E38" s="158">
        <v>0.26161727039882904</v>
      </c>
      <c r="F38" s="158">
        <v>0.18066023102611362</v>
      </c>
      <c r="G38" s="158">
        <v>0.12482331993318284</v>
      </c>
      <c r="H38" s="158">
        <v>0.15602914991647845</v>
      </c>
      <c r="I38" s="158">
        <v>0.10279567523909178</v>
      </c>
      <c r="J38" s="28"/>
      <c r="L38" s="59"/>
      <c r="M38" s="74"/>
      <c r="N38" s="74"/>
      <c r="O38" s="28"/>
      <c r="P38" s="37"/>
    </row>
    <row r="39" spans="1:16" ht="15.75">
      <c r="A39" s="10"/>
      <c r="B39" s="5" t="s">
        <v>193</v>
      </c>
      <c r="D39" s="158">
        <v>0.51068035802536926</v>
      </c>
      <c r="E39" s="158">
        <v>0.66044639590193921</v>
      </c>
      <c r="F39" s="158">
        <v>0.65877114545885873</v>
      </c>
      <c r="G39" s="158">
        <v>0.5855682214512542</v>
      </c>
      <c r="H39" s="158">
        <v>0.63329478495511815</v>
      </c>
      <c r="I39" s="158">
        <v>0.73058354902068756</v>
      </c>
      <c r="J39" s="28"/>
      <c r="L39" s="59"/>
      <c r="M39" s="74"/>
      <c r="N39" s="74"/>
      <c r="O39" s="28"/>
      <c r="P39" s="37"/>
    </row>
    <row r="40" spans="1:16" ht="15.75">
      <c r="A40" s="10"/>
      <c r="B40" s="10" t="s">
        <v>194</v>
      </c>
      <c r="D40" s="157">
        <v>0.61501290428861666</v>
      </c>
      <c r="E40" s="157">
        <v>0.9220636663007683</v>
      </c>
      <c r="F40" s="157">
        <v>0.83943137648497235</v>
      </c>
      <c r="G40" s="157">
        <v>0.71039154138443705</v>
      </c>
      <c r="H40" s="157">
        <v>0.78932393487159658</v>
      </c>
      <c r="I40" s="157">
        <v>0.83337922425977928</v>
      </c>
      <c r="J40" s="28"/>
      <c r="L40" s="59"/>
      <c r="M40" s="74"/>
      <c r="N40" s="74"/>
      <c r="O40" s="28"/>
      <c r="P40" s="37"/>
    </row>
    <row r="41" spans="1:16" ht="15.75">
      <c r="A41" s="10"/>
      <c r="B41" s="5" t="s">
        <v>195</v>
      </c>
      <c r="D41" s="158">
        <v>3.3606062270056567</v>
      </c>
      <c r="E41" s="158">
        <v>4.2151481888035152</v>
      </c>
      <c r="F41" s="158">
        <v>4.2792751692549134</v>
      </c>
      <c r="G41" s="158">
        <v>4.2127870477449187</v>
      </c>
      <c r="H41" s="158">
        <v>4.2696917965379866</v>
      </c>
      <c r="I41" s="158">
        <v>4.6221341116434491</v>
      </c>
      <c r="J41" s="28"/>
      <c r="L41" s="59"/>
      <c r="M41" s="74"/>
      <c r="N41" s="74"/>
      <c r="O41" s="28"/>
      <c r="P41" s="37"/>
    </row>
    <row r="42" spans="1:16" ht="15.75">
      <c r="A42" s="10"/>
      <c r="B42" s="5" t="s">
        <v>196</v>
      </c>
      <c r="D42" s="158">
        <v>0.30018486995039628</v>
      </c>
      <c r="E42" s="158">
        <v>0.43724844493230874</v>
      </c>
      <c r="F42" s="158">
        <v>0.21350754575813419</v>
      </c>
      <c r="G42" s="158">
        <v>0.18172806872625138</v>
      </c>
      <c r="H42" s="158">
        <v>0.18907061695761529</v>
      </c>
      <c r="I42" s="158">
        <v>0.20559135047818355</v>
      </c>
      <c r="J42" s="28"/>
      <c r="L42" s="59"/>
      <c r="M42" s="74"/>
      <c r="N42" s="74"/>
      <c r="O42" s="28"/>
      <c r="P42" s="37"/>
    </row>
    <row r="43" spans="1:16" ht="15.75">
      <c r="A43" s="10"/>
      <c r="B43" s="43" t="s">
        <v>197</v>
      </c>
      <c r="D43" s="158">
        <v>0.66077279300056757</v>
      </c>
      <c r="E43" s="158">
        <v>0.45371386754482285</v>
      </c>
      <c r="F43" s="158">
        <v>0.44708845051916979</v>
      </c>
      <c r="G43" s="158">
        <v>0.36896304862602541</v>
      </c>
      <c r="H43" s="158">
        <v>0.39649760449363952</v>
      </c>
      <c r="I43" s="158">
        <v>0.44605980505534426</v>
      </c>
      <c r="J43" s="28"/>
      <c r="L43" s="59"/>
      <c r="M43" s="74"/>
      <c r="N43" s="74"/>
      <c r="O43" s="28"/>
      <c r="P43" s="37"/>
    </row>
    <row r="44" spans="1:16" ht="15.75">
      <c r="A44" s="10"/>
      <c r="B44" s="5" t="s">
        <v>198</v>
      </c>
      <c r="D44" s="158">
        <v>0.30201526549887425</v>
      </c>
      <c r="E44" s="158">
        <v>0.38236370289059646</v>
      </c>
      <c r="F44" s="158">
        <v>0.45621270461139812</v>
      </c>
      <c r="G44" s="158">
        <v>0.46258053857591269</v>
      </c>
      <c r="H44" s="158">
        <v>0.58189694733557273</v>
      </c>
      <c r="I44" s="158">
        <v>0.55436239146795907</v>
      </c>
      <c r="J44" s="28"/>
      <c r="L44" s="59"/>
      <c r="M44" s="74"/>
      <c r="N44" s="74"/>
      <c r="O44" s="28"/>
      <c r="P44" s="37"/>
    </row>
    <row r="45" spans="1:16" ht="15.75">
      <c r="A45" s="38"/>
      <c r="B45" s="39"/>
      <c r="C45" s="39"/>
      <c r="D45" s="40"/>
      <c r="E45" s="40"/>
      <c r="F45" s="40"/>
      <c r="G45" s="40"/>
      <c r="H45" s="40"/>
      <c r="I45" s="58"/>
      <c r="J45" s="40"/>
      <c r="L45" s="59"/>
      <c r="M45" s="74"/>
      <c r="N45" s="74"/>
      <c r="O45" s="74"/>
      <c r="P45" s="37"/>
    </row>
    <row r="46" spans="1:16" ht="15.75">
      <c r="A46" s="10"/>
      <c r="D46" s="74"/>
      <c r="E46" s="74"/>
      <c r="F46" s="74"/>
      <c r="G46" s="74"/>
      <c r="H46" s="74"/>
      <c r="I46" s="35"/>
      <c r="J46" s="74"/>
      <c r="K46" s="74"/>
      <c r="L46" s="74"/>
      <c r="M46" s="74"/>
      <c r="N46" s="74"/>
      <c r="O46" s="74"/>
      <c r="P46" s="37"/>
    </row>
    <row r="47" spans="1:16" ht="15.75">
      <c r="A47" s="10" t="s">
        <v>31</v>
      </c>
      <c r="D47" s="22" t="s">
        <v>21</v>
      </c>
      <c r="E47" s="31"/>
      <c r="F47" s="31"/>
      <c r="G47" s="31"/>
      <c r="H47" s="31"/>
      <c r="I47" s="22"/>
      <c r="J47" s="31"/>
      <c r="K47" s="31"/>
      <c r="L47" s="31"/>
      <c r="M47" s="31"/>
      <c r="N47" s="31"/>
      <c r="O47" s="31"/>
      <c r="P47" s="22"/>
    </row>
    <row r="48" spans="1:16" ht="15.75">
      <c r="D48" s="23"/>
      <c r="E48" s="23"/>
      <c r="F48" s="23"/>
      <c r="G48" s="23"/>
      <c r="H48" s="23"/>
      <c r="I48" s="245"/>
      <c r="J48" s="31"/>
      <c r="K48" s="31"/>
      <c r="L48" s="31"/>
      <c r="M48" s="31"/>
      <c r="N48" s="31"/>
      <c r="O48" s="31"/>
      <c r="P48" s="20"/>
    </row>
    <row r="49" spans="1:16" ht="15.75">
      <c r="A49" s="34"/>
      <c r="B49" s="34"/>
      <c r="D49" s="57" t="s">
        <v>48</v>
      </c>
      <c r="E49" s="57" t="s">
        <v>49</v>
      </c>
      <c r="F49" s="57" t="s">
        <v>18</v>
      </c>
      <c r="G49" s="57" t="s">
        <v>19</v>
      </c>
      <c r="H49" s="57" t="s">
        <v>52</v>
      </c>
      <c r="I49" s="57" t="s">
        <v>53</v>
      </c>
      <c r="J49" s="71"/>
      <c r="K49" s="71"/>
      <c r="L49" s="71"/>
      <c r="M49" s="71"/>
      <c r="N49" s="71"/>
      <c r="O49" s="71"/>
      <c r="P49" s="72"/>
    </row>
    <row r="50" spans="1:16" ht="15.75">
      <c r="D50" s="62"/>
      <c r="E50" s="62"/>
      <c r="F50" s="62"/>
      <c r="G50" s="62"/>
      <c r="H50" s="62"/>
      <c r="I50" s="62"/>
      <c r="J50" s="27"/>
      <c r="K50" s="27"/>
      <c r="L50" s="27"/>
      <c r="M50" s="27"/>
      <c r="N50" s="27"/>
      <c r="O50" s="27"/>
    </row>
    <row r="51" spans="1:16" ht="15.75">
      <c r="A51" s="10" t="s">
        <v>199</v>
      </c>
      <c r="D51" s="166">
        <v>1855.0000000000007</v>
      </c>
      <c r="E51" s="166">
        <v>2181</v>
      </c>
      <c r="F51" s="166">
        <v>2151.0000000000005</v>
      </c>
      <c r="G51" s="166">
        <v>2085.9999999999995</v>
      </c>
      <c r="H51" s="166">
        <v>2117.0000000000005</v>
      </c>
      <c r="I51" s="166">
        <v>2260.0000000000005</v>
      </c>
      <c r="J51" s="27"/>
      <c r="K51" s="27"/>
      <c r="L51" s="27"/>
      <c r="M51" s="27"/>
      <c r="N51" s="27"/>
      <c r="O51" s="27"/>
    </row>
    <row r="52" spans="1:16" ht="15.75">
      <c r="A52" s="10"/>
      <c r="B52" s="5" t="s">
        <v>192</v>
      </c>
      <c r="D52" s="56">
        <v>13</v>
      </c>
      <c r="E52" s="56">
        <v>82.000000000000014</v>
      </c>
      <c r="F52" s="56">
        <v>47.000000000000021</v>
      </c>
      <c r="G52" s="56">
        <v>39.999999999999993</v>
      </c>
      <c r="H52" s="56">
        <v>34</v>
      </c>
      <c r="I52" s="367">
        <v>20.000000000000007</v>
      </c>
      <c r="J52" s="27"/>
      <c r="K52" s="27"/>
      <c r="L52" s="27"/>
      <c r="M52" s="27"/>
      <c r="N52" s="27"/>
      <c r="O52" s="27"/>
    </row>
    <row r="53" spans="1:16" ht="15.75">
      <c r="A53" s="10"/>
      <c r="B53" s="5" t="s">
        <v>193</v>
      </c>
      <c r="D53" s="56">
        <v>166.00000000000006</v>
      </c>
      <c r="E53" s="56">
        <v>207</v>
      </c>
      <c r="F53" s="56">
        <v>205.00000000000009</v>
      </c>
      <c r="G53" s="56">
        <v>193.99999999999997</v>
      </c>
      <c r="H53" s="56">
        <v>191</v>
      </c>
      <c r="I53" s="367">
        <v>252.99999999999997</v>
      </c>
      <c r="J53" s="27"/>
      <c r="K53" s="27"/>
      <c r="L53" s="27"/>
      <c r="M53" s="27"/>
      <c r="N53" s="27"/>
      <c r="O53" s="27"/>
    </row>
    <row r="54" spans="1:16" ht="15.75">
      <c r="A54" s="10"/>
      <c r="B54" s="10" t="s">
        <v>194</v>
      </c>
      <c r="D54" s="62">
        <v>179.00000000000006</v>
      </c>
      <c r="E54" s="62">
        <v>289</v>
      </c>
      <c r="F54" s="62">
        <v>252.00000000000011</v>
      </c>
      <c r="G54" s="62">
        <v>233.99999999999997</v>
      </c>
      <c r="H54" s="62">
        <v>225</v>
      </c>
      <c r="I54" s="62">
        <v>273</v>
      </c>
      <c r="J54" s="27"/>
      <c r="K54" s="27"/>
      <c r="L54" s="27"/>
      <c r="M54" s="27"/>
      <c r="N54" s="27"/>
      <c r="O54" s="27"/>
    </row>
    <row r="55" spans="1:16" ht="15.75">
      <c r="A55" s="10"/>
      <c r="B55" s="5" t="s">
        <v>195</v>
      </c>
      <c r="D55" s="167">
        <v>1079.0000000000007</v>
      </c>
      <c r="E55" s="167">
        <v>1323.9999999999995</v>
      </c>
      <c r="F55" s="167">
        <v>1374.0000000000002</v>
      </c>
      <c r="G55" s="167">
        <v>1351.9999999999998</v>
      </c>
      <c r="H55" s="167">
        <v>1334.0000000000005</v>
      </c>
      <c r="I55" s="363">
        <v>1422.0000000000005</v>
      </c>
      <c r="J55" s="27"/>
      <c r="K55" s="27"/>
      <c r="L55" s="27"/>
      <c r="M55" s="27"/>
      <c r="N55" s="27"/>
      <c r="O55" s="27"/>
    </row>
    <row r="56" spans="1:16" ht="15.75">
      <c r="A56" s="10"/>
      <c r="B56" s="5" t="s">
        <v>196</v>
      </c>
      <c r="D56" s="167">
        <v>126.99999999999997</v>
      </c>
      <c r="E56" s="167">
        <v>156.00000000000009</v>
      </c>
      <c r="F56" s="167">
        <v>84.999999999999986</v>
      </c>
      <c r="G56" s="167">
        <v>67.999999999999972</v>
      </c>
      <c r="H56" s="167">
        <v>72.999999999999986</v>
      </c>
      <c r="I56" s="363">
        <v>87.999999999999986</v>
      </c>
      <c r="J56" s="27"/>
      <c r="K56" s="27"/>
      <c r="L56" s="27"/>
      <c r="M56" s="27"/>
      <c r="N56" s="27"/>
      <c r="O56" s="27"/>
    </row>
    <row r="57" spans="1:16" ht="15.75">
      <c r="A57" s="10"/>
      <c r="B57" s="43" t="s">
        <v>197</v>
      </c>
      <c r="D57" s="167">
        <v>320.99999999999994</v>
      </c>
      <c r="E57" s="167">
        <v>228.0000000000002</v>
      </c>
      <c r="F57" s="167">
        <v>206</v>
      </c>
      <c r="G57" s="167">
        <v>195.00000000000003</v>
      </c>
      <c r="H57" s="167">
        <v>180.00000000000003</v>
      </c>
      <c r="I57" s="363">
        <v>213.99999999999994</v>
      </c>
      <c r="J57" s="27"/>
      <c r="K57" s="27"/>
      <c r="L57" s="27"/>
      <c r="M57" s="27"/>
      <c r="N57" s="27"/>
      <c r="O57" s="27"/>
    </row>
    <row r="58" spans="1:16" ht="16.5" thickBot="1">
      <c r="A58" s="10"/>
      <c r="B58" s="5" t="s">
        <v>198</v>
      </c>
      <c r="D58" s="167">
        <v>149.00000000000006</v>
      </c>
      <c r="E58" s="167">
        <v>184.00000000000003</v>
      </c>
      <c r="F58" s="167">
        <v>234</v>
      </c>
      <c r="G58" s="167">
        <v>237</v>
      </c>
      <c r="H58" s="167">
        <v>305</v>
      </c>
      <c r="I58" s="363">
        <v>263</v>
      </c>
      <c r="J58" s="27"/>
      <c r="K58" s="27"/>
      <c r="L58" s="27"/>
      <c r="M58" s="27"/>
      <c r="N58" s="27"/>
      <c r="O58" s="27"/>
    </row>
    <row r="59" spans="1:16" ht="15.75" thickTop="1">
      <c r="A59" s="32"/>
      <c r="B59" s="32"/>
      <c r="C59" s="32"/>
      <c r="D59" s="41"/>
      <c r="E59" s="41"/>
      <c r="F59" s="41"/>
      <c r="G59" s="41"/>
      <c r="H59" s="41"/>
      <c r="I59" s="373"/>
      <c r="J59" s="43"/>
      <c r="K59" s="43"/>
      <c r="L59" s="43"/>
      <c r="M59" s="43"/>
      <c r="N59" s="43"/>
      <c r="O59" s="43"/>
      <c r="P59" s="43"/>
    </row>
    <row r="60" spans="1:16" ht="15.75">
      <c r="A60" s="10" t="s">
        <v>31</v>
      </c>
      <c r="D60" s="22" t="s">
        <v>24</v>
      </c>
      <c r="E60" s="31"/>
      <c r="F60" s="31"/>
      <c r="G60" s="31"/>
      <c r="H60" s="31"/>
      <c r="I60" s="22"/>
      <c r="J60" s="31"/>
      <c r="K60" s="31" t="s">
        <v>58</v>
      </c>
      <c r="L60" s="31"/>
      <c r="M60" s="31"/>
      <c r="N60" s="31"/>
      <c r="O60" s="31"/>
      <c r="P60" s="22"/>
    </row>
    <row r="61" spans="1:16" ht="15.75">
      <c r="D61" s="23"/>
      <c r="E61" s="23"/>
      <c r="F61" s="23"/>
      <c r="G61" s="23"/>
      <c r="H61" s="23"/>
      <c r="I61" s="245"/>
      <c r="J61" s="31"/>
      <c r="K61" s="30"/>
      <c r="L61" s="30"/>
      <c r="M61" s="30"/>
      <c r="N61" s="31"/>
      <c r="O61" s="31"/>
      <c r="P61" s="20"/>
    </row>
    <row r="62" spans="1:16" ht="15.75">
      <c r="A62" s="34"/>
      <c r="B62" s="34"/>
      <c r="D62" s="57" t="s">
        <v>48</v>
      </c>
      <c r="E62" s="57" t="s">
        <v>49</v>
      </c>
      <c r="F62" s="57" t="s">
        <v>18</v>
      </c>
      <c r="G62" s="57" t="s">
        <v>19</v>
      </c>
      <c r="H62" s="57" t="s">
        <v>52</v>
      </c>
      <c r="I62" s="57" t="s">
        <v>53</v>
      </c>
      <c r="J62" s="26"/>
      <c r="K62" s="26" t="s">
        <v>59</v>
      </c>
      <c r="L62" s="26" t="s">
        <v>52</v>
      </c>
      <c r="M62" s="26"/>
      <c r="N62" s="71"/>
      <c r="O62" s="71"/>
      <c r="P62" s="72"/>
    </row>
    <row r="63" spans="1:16" ht="15.75">
      <c r="D63" s="62"/>
      <c r="E63" s="62"/>
      <c r="F63" s="62"/>
      <c r="G63" s="62"/>
      <c r="H63" s="62"/>
      <c r="I63" s="62"/>
      <c r="J63" s="27"/>
      <c r="K63" s="27"/>
      <c r="L63" s="27"/>
      <c r="M63" s="27"/>
      <c r="N63" s="27"/>
      <c r="O63" s="27"/>
    </row>
    <row r="64" spans="1:16" ht="15.75">
      <c r="A64" s="10" t="s">
        <v>199</v>
      </c>
      <c r="D64" s="157">
        <v>64.814814814814824</v>
      </c>
      <c r="E64" s="157">
        <v>62.243150684931479</v>
      </c>
      <c r="F64" s="157">
        <v>62.949956101843739</v>
      </c>
      <c r="G64" s="157">
        <v>64.502164502164504</v>
      </c>
      <c r="H64" s="157">
        <v>62.411556603773619</v>
      </c>
      <c r="I64" s="157">
        <v>62.276109120969949</v>
      </c>
      <c r="J64" s="28"/>
      <c r="K64" s="156">
        <v>-1.0428012331040506</v>
      </c>
      <c r="L64" s="156">
        <v>-0.13544748280367003</v>
      </c>
      <c r="M64" s="28"/>
      <c r="N64" s="28"/>
      <c r="O64" s="28"/>
      <c r="P64" s="35"/>
    </row>
    <row r="65" spans="1:16" ht="15.75">
      <c r="A65" s="10"/>
      <c r="B65" s="5" t="s">
        <v>192</v>
      </c>
      <c r="D65" s="158">
        <v>22.807017543859647</v>
      </c>
      <c r="E65" s="158">
        <v>57.342657342657368</v>
      </c>
      <c r="F65" s="158">
        <v>47.474747474747488</v>
      </c>
      <c r="G65" s="158">
        <v>58.823529411764689</v>
      </c>
      <c r="H65" s="158">
        <v>40.000000000000014</v>
      </c>
      <c r="I65" s="158">
        <v>35.714285714285715</v>
      </c>
      <c r="J65" s="28"/>
      <c r="K65" s="179">
        <v>-12.07332490518332</v>
      </c>
      <c r="L65" s="179">
        <v>-4.2857142857142989</v>
      </c>
      <c r="M65" s="28"/>
      <c r="N65" s="28"/>
      <c r="O65" s="28"/>
      <c r="P65" s="36"/>
    </row>
    <row r="66" spans="1:16" ht="15.75">
      <c r="A66" s="10"/>
      <c r="B66" s="5" t="s">
        <v>193</v>
      </c>
      <c r="D66" s="158">
        <v>59.49820788530468</v>
      </c>
      <c r="E66" s="158">
        <v>57.340720221606645</v>
      </c>
      <c r="F66" s="158">
        <v>56.786703601108059</v>
      </c>
      <c r="G66" s="158">
        <v>60.815047021943613</v>
      </c>
      <c r="H66" s="158">
        <v>55.362318840579761</v>
      </c>
      <c r="I66" s="158">
        <v>63.5678391959799</v>
      </c>
      <c r="J66" s="28"/>
      <c r="K66" s="179">
        <v>5.7300013581420401</v>
      </c>
      <c r="L66" s="179">
        <v>8.2055203554001395</v>
      </c>
      <c r="M66" s="28"/>
      <c r="N66" s="28"/>
      <c r="O66" s="28"/>
      <c r="P66" s="36"/>
    </row>
    <row r="67" spans="1:16" ht="15.75">
      <c r="A67" s="10"/>
      <c r="B67" s="10" t="s">
        <v>194</v>
      </c>
      <c r="D67" s="157">
        <v>53.273809523809547</v>
      </c>
      <c r="E67" s="157">
        <v>57.341269841269835</v>
      </c>
      <c r="F67" s="157">
        <v>54.7826086956522</v>
      </c>
      <c r="G67" s="157">
        <v>60.465116279069797</v>
      </c>
      <c r="H67" s="157">
        <v>52.325581395348877</v>
      </c>
      <c r="I67" s="157">
        <v>60.132158590308379</v>
      </c>
      <c r="J67" s="28"/>
      <c r="K67" s="156">
        <v>4.4401415851123218</v>
      </c>
      <c r="L67" s="156">
        <v>7.8065771949595018</v>
      </c>
      <c r="M67" s="28"/>
      <c r="N67" s="28"/>
      <c r="O67" s="28"/>
      <c r="P67" s="36"/>
    </row>
    <row r="68" spans="1:16" ht="15.75">
      <c r="A68" s="10"/>
      <c r="B68" s="5" t="s">
        <v>195</v>
      </c>
      <c r="D68" s="158">
        <v>58.769063180827921</v>
      </c>
      <c r="E68" s="158">
        <v>57.465277777777722</v>
      </c>
      <c r="F68" s="158">
        <v>58.592750533049056</v>
      </c>
      <c r="G68" s="158">
        <v>58.91067538126363</v>
      </c>
      <c r="H68" s="158">
        <v>57.351676698194368</v>
      </c>
      <c r="I68" s="158">
        <v>56.473391580619513</v>
      </c>
      <c r="J68" s="28"/>
      <c r="K68" s="179">
        <v>-1.7203775531820398</v>
      </c>
      <c r="L68" s="179">
        <v>-0.87828511757485472</v>
      </c>
      <c r="M68" s="28"/>
      <c r="N68" s="28"/>
      <c r="O68" s="28"/>
      <c r="P68" s="36"/>
    </row>
    <row r="69" spans="1:16" ht="15.75">
      <c r="A69" s="10"/>
      <c r="B69" s="5" t="s">
        <v>196</v>
      </c>
      <c r="D69" s="158">
        <v>77.439024390243887</v>
      </c>
      <c r="E69" s="158">
        <v>65.271966527196696</v>
      </c>
      <c r="F69" s="158">
        <v>72.649572649572676</v>
      </c>
      <c r="G69" s="158">
        <v>68.686868686868678</v>
      </c>
      <c r="H69" s="158">
        <v>70.873786407766914</v>
      </c>
      <c r="I69" s="158">
        <v>78.571428571428527</v>
      </c>
      <c r="J69" s="28"/>
      <c r="K69" s="179">
        <v>8.0728136129797861</v>
      </c>
      <c r="L69" s="179">
        <v>7.6976421636616124</v>
      </c>
      <c r="M69" s="28"/>
      <c r="N69" s="28"/>
      <c r="O69" s="28"/>
      <c r="P69" s="36"/>
    </row>
    <row r="70" spans="1:16" ht="15.75">
      <c r="A70" s="10"/>
      <c r="B70" s="43" t="s">
        <v>197</v>
      </c>
      <c r="D70" s="158">
        <v>88.919667590027672</v>
      </c>
      <c r="E70" s="158">
        <v>91.935483870967758</v>
      </c>
      <c r="F70" s="158">
        <v>84.081632653061277</v>
      </c>
      <c r="G70" s="158">
        <v>97.014925373134403</v>
      </c>
      <c r="H70" s="158">
        <v>83.333333333333343</v>
      </c>
      <c r="I70" s="158">
        <v>88.065843621399182</v>
      </c>
      <c r="J70" s="28"/>
      <c r="K70" s="179">
        <v>-0.84052931329792102</v>
      </c>
      <c r="L70" s="179">
        <v>4.7325102880658392</v>
      </c>
      <c r="M70" s="28"/>
      <c r="N70" s="28"/>
      <c r="O70" s="28"/>
      <c r="P70" s="36"/>
    </row>
    <row r="71" spans="1:16" ht="16.5" thickBot="1">
      <c r="A71" s="10"/>
      <c r="B71" s="5" t="s">
        <v>198</v>
      </c>
      <c r="D71" s="158">
        <v>90.303030303030354</v>
      </c>
      <c r="E71" s="158">
        <v>88.038277511961724</v>
      </c>
      <c r="F71" s="158">
        <v>93.599999999999966</v>
      </c>
      <c r="G71" s="158">
        <v>94.047619047619065</v>
      </c>
      <c r="H71" s="158">
        <v>96.214511041009473</v>
      </c>
      <c r="I71" s="158">
        <v>87.086092715231771</v>
      </c>
      <c r="J71" s="28"/>
      <c r="K71" s="179">
        <v>-5.8728343593700743</v>
      </c>
      <c r="L71" s="179">
        <v>-9.1284183257777016</v>
      </c>
      <c r="M71" s="28"/>
      <c r="N71" s="28"/>
      <c r="O71" s="28"/>
      <c r="P71" s="36"/>
    </row>
    <row r="72" spans="1:16" ht="15.75" thickTop="1">
      <c r="A72" s="32"/>
      <c r="B72" s="32"/>
      <c r="C72" s="32"/>
      <c r="D72" s="41"/>
      <c r="E72" s="41"/>
      <c r="F72" s="41"/>
      <c r="G72" s="41"/>
      <c r="H72" s="41"/>
      <c r="I72" s="41"/>
      <c r="J72" s="41"/>
      <c r="K72" s="41"/>
      <c r="L72" s="41"/>
      <c r="M72" s="41"/>
      <c r="N72" s="43"/>
      <c r="O72" s="43"/>
      <c r="P72" s="4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45" max="1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3013F-B2EB-4330-8E57-BA16B410FA97}">
  <dimension ref="A1:R98"/>
  <sheetViews>
    <sheetView view="pageBreakPreview" zoomScaleNormal="75" zoomScaleSheetLayoutView="100" workbookViewId="0">
      <selection activeCell="N28" sqref="N28"/>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44140625" style="5" customWidth="1"/>
    <col min="14" max="15" width="9.33203125" style="5" customWidth="1"/>
    <col min="16" max="16" width="1.77734375" style="5" customWidth="1"/>
    <col min="17" max="17" width="12" style="5" customWidth="1"/>
    <col min="18" max="16384" width="8.77734375" style="5"/>
  </cols>
  <sheetData>
    <row r="1" spans="1:18" ht="32.25" customHeight="1">
      <c r="A1" s="11" t="s">
        <v>200</v>
      </c>
      <c r="B1" s="14"/>
      <c r="C1" s="14"/>
      <c r="D1" s="14"/>
      <c r="E1" s="14"/>
      <c r="F1" s="14"/>
      <c r="G1" s="14"/>
      <c r="H1" s="14"/>
      <c r="I1" s="14"/>
      <c r="J1" s="14"/>
      <c r="K1" s="14"/>
      <c r="L1" s="14"/>
      <c r="M1" s="14"/>
      <c r="N1" s="14"/>
      <c r="O1" s="14"/>
      <c r="P1" s="14"/>
    </row>
    <row r="2" spans="1:18" ht="10.5" customHeight="1">
      <c r="B2" s="33"/>
      <c r="C2" s="33"/>
      <c r="D2" s="33"/>
      <c r="E2" s="33"/>
      <c r="F2" s="33"/>
      <c r="G2" s="33"/>
    </row>
    <row r="3" spans="1:18" ht="18">
      <c r="A3" s="18" t="s">
        <v>240</v>
      </c>
      <c r="B3" s="19"/>
      <c r="C3" s="19"/>
      <c r="D3" s="19"/>
      <c r="E3" s="19"/>
      <c r="F3" s="19"/>
      <c r="G3" s="19"/>
      <c r="H3" s="19"/>
      <c r="I3" s="19"/>
      <c r="J3" s="19"/>
      <c r="K3" s="19"/>
      <c r="L3" s="19"/>
      <c r="M3" s="19"/>
      <c r="N3" s="19"/>
      <c r="O3" s="19"/>
      <c r="P3" s="19"/>
    </row>
    <row r="4" spans="1:18" ht="18">
      <c r="A4" s="45" t="s">
        <v>201</v>
      </c>
      <c r="B4" s="19"/>
      <c r="C4" s="19"/>
      <c r="D4" s="19"/>
      <c r="E4" s="19"/>
      <c r="F4" s="19"/>
      <c r="G4" s="19"/>
      <c r="H4" s="19"/>
      <c r="I4" s="19"/>
      <c r="J4" s="19"/>
      <c r="K4" s="19"/>
      <c r="L4" s="19"/>
      <c r="M4" s="19"/>
      <c r="N4" s="19"/>
      <c r="O4" s="19"/>
      <c r="P4" s="19"/>
    </row>
    <row r="5" spans="1:18" ht="15.75">
      <c r="A5" s="46" t="s">
        <v>451</v>
      </c>
      <c r="B5" s="19"/>
      <c r="C5" s="19"/>
      <c r="D5" s="19"/>
      <c r="E5" s="19"/>
      <c r="F5" s="19"/>
      <c r="G5" s="19"/>
      <c r="H5" s="19"/>
      <c r="I5" s="19"/>
      <c r="J5" s="19"/>
      <c r="K5" s="19"/>
      <c r="L5" s="19"/>
      <c r="M5" s="19"/>
      <c r="N5" s="19"/>
      <c r="O5" s="19"/>
      <c r="P5" s="19"/>
    </row>
    <row r="7" spans="1:18" ht="15.75">
      <c r="A7" s="10" t="s">
        <v>31</v>
      </c>
      <c r="B7" s="10"/>
      <c r="C7" s="10"/>
      <c r="D7" s="22" t="s">
        <v>16</v>
      </c>
      <c r="E7" s="22"/>
      <c r="F7" s="22"/>
      <c r="G7" s="22"/>
      <c r="H7" s="22"/>
      <c r="I7" s="22"/>
      <c r="J7" s="22"/>
      <c r="K7" s="22" t="s">
        <v>54</v>
      </c>
      <c r="L7" s="22"/>
      <c r="M7" s="22"/>
      <c r="N7" s="22" t="s">
        <v>56</v>
      </c>
      <c r="O7" s="22"/>
      <c r="P7" s="22"/>
    </row>
    <row r="8" spans="1:18">
      <c r="D8" s="23"/>
      <c r="E8" s="23"/>
      <c r="F8" s="23"/>
      <c r="G8" s="23"/>
      <c r="H8" s="23"/>
      <c r="I8" s="23"/>
      <c r="J8" s="20"/>
      <c r="K8" s="23"/>
      <c r="L8" s="23"/>
      <c r="M8" s="20"/>
      <c r="N8" s="23"/>
      <c r="O8" s="23"/>
      <c r="P8" s="20"/>
    </row>
    <row r="9" spans="1:18" ht="15.75">
      <c r="A9" s="34"/>
      <c r="B9" s="34"/>
      <c r="D9" s="57" t="s">
        <v>48</v>
      </c>
      <c r="E9" s="57" t="s">
        <v>49</v>
      </c>
      <c r="F9" s="57" t="s">
        <v>18</v>
      </c>
      <c r="G9" s="57" t="s">
        <v>19</v>
      </c>
      <c r="H9" s="57" t="s">
        <v>52</v>
      </c>
      <c r="I9" s="57" t="s">
        <v>53</v>
      </c>
      <c r="J9" s="26"/>
      <c r="K9" s="26" t="s">
        <v>46</v>
      </c>
      <c r="L9" s="26" t="s">
        <v>55</v>
      </c>
      <c r="M9" s="26"/>
      <c r="N9" s="57" t="s">
        <v>46</v>
      </c>
      <c r="O9" s="57" t="s">
        <v>55</v>
      </c>
      <c r="P9" s="72"/>
    </row>
    <row r="10" spans="1:18" ht="15.75">
      <c r="D10" s="62"/>
      <c r="E10" s="62"/>
      <c r="F10" s="62"/>
      <c r="G10" s="62"/>
      <c r="H10" s="62"/>
      <c r="I10" s="62"/>
      <c r="J10" s="64"/>
      <c r="K10" s="64"/>
      <c r="L10" s="64"/>
      <c r="M10" s="64"/>
      <c r="N10" s="65"/>
      <c r="O10" s="65"/>
    </row>
    <row r="11" spans="1:18" ht="15.75">
      <c r="A11" s="10" t="s">
        <v>202</v>
      </c>
      <c r="D11" s="80">
        <v>31812.000000000015</v>
      </c>
      <c r="E11" s="80">
        <v>26901.000000000007</v>
      </c>
      <c r="F11" s="80">
        <v>32746.000000000015</v>
      </c>
      <c r="G11" s="80">
        <v>28391</v>
      </c>
      <c r="H11" s="80">
        <v>28502.000000000004</v>
      </c>
      <c r="I11" s="80">
        <v>31583.000000000007</v>
      </c>
      <c r="J11" s="28"/>
      <c r="K11" s="28">
        <v>3081.0000000000036</v>
      </c>
      <c r="L11" s="68">
        <v>10.809767735597518</v>
      </c>
      <c r="M11" s="28"/>
      <c r="N11" s="157">
        <v>1912.6000000000022</v>
      </c>
      <c r="O11" s="66">
        <v>6.4461550905953402</v>
      </c>
      <c r="P11" s="35"/>
    </row>
    <row r="12" spans="1:18" ht="15.75">
      <c r="A12" s="10"/>
      <c r="B12" s="5" t="s">
        <v>203</v>
      </c>
      <c r="D12" s="155">
        <v>799</v>
      </c>
      <c r="E12" s="155">
        <v>943</v>
      </c>
      <c r="F12" s="155">
        <v>1110.0000000000002</v>
      </c>
      <c r="G12" s="155">
        <v>885.99999999999966</v>
      </c>
      <c r="H12" s="155">
        <v>839.99999999999966</v>
      </c>
      <c r="I12" s="155">
        <v>886.00000000000034</v>
      </c>
      <c r="J12" s="28"/>
      <c r="K12" s="28">
        <v>46.000000000000682</v>
      </c>
      <c r="L12" s="68">
        <v>5.4761904761905669</v>
      </c>
      <c r="M12" s="28"/>
      <c r="N12" s="157">
        <v>-29.599999999999454</v>
      </c>
      <c r="O12" s="66">
        <v>-3.2328527741371147</v>
      </c>
      <c r="P12" s="35"/>
      <c r="R12" s="270"/>
    </row>
    <row r="13" spans="1:18" ht="15.75">
      <c r="A13" s="10"/>
      <c r="B13" s="5" t="s">
        <v>204</v>
      </c>
      <c r="D13" s="155">
        <v>2023.9999999999995</v>
      </c>
      <c r="E13" s="155">
        <v>1823.9999999999998</v>
      </c>
      <c r="F13" s="155">
        <v>2383</v>
      </c>
      <c r="G13" s="155">
        <v>2448.0000000000023</v>
      </c>
      <c r="H13" s="155">
        <v>2609.999999999995</v>
      </c>
      <c r="I13" s="155">
        <v>2473.9999999999982</v>
      </c>
      <c r="J13" s="28"/>
      <c r="K13" s="284">
        <f t="shared" ref="K13" si="0">I13-H13</f>
        <v>-135.99999999999682</v>
      </c>
      <c r="L13" s="314">
        <f t="shared" ref="L13" si="1">I13/H13*100-100</f>
        <v>-5.2107279693485538</v>
      </c>
      <c r="M13" s="284"/>
      <c r="N13" s="290">
        <f t="shared" ref="N13" si="2">I13-AVERAGEA(D13:H13)</f>
        <v>216.19999999999891</v>
      </c>
      <c r="O13" s="311">
        <f t="shared" ref="O13" si="3">I13/AVERAGEA(D13:H13)*100-100</f>
        <v>9.575693152626414</v>
      </c>
      <c r="P13" s="35"/>
      <c r="R13" s="270"/>
    </row>
    <row r="14" spans="1:18" s="10" customFormat="1" ht="15.75">
      <c r="B14" s="10" t="s">
        <v>205</v>
      </c>
      <c r="D14" s="80">
        <v>2822.9999999999995</v>
      </c>
      <c r="E14" s="80">
        <v>2767</v>
      </c>
      <c r="F14" s="80">
        <v>3493</v>
      </c>
      <c r="G14" s="80">
        <v>3334.0000000000018</v>
      </c>
      <c r="H14" s="80">
        <v>3449.9999999999945</v>
      </c>
      <c r="I14" s="301">
        <f t="shared" ref="I14" si="4">SUM(I12:I13)</f>
        <v>3359.9999999999986</v>
      </c>
      <c r="J14" s="284"/>
      <c r="K14" s="284">
        <f t="shared" ref="K14" si="5">I14-H14</f>
        <v>-89.999999999995907</v>
      </c>
      <c r="L14" s="314">
        <f t="shared" ref="L14" si="6">I14/H14*100-100</f>
        <v>-2.6086956521737932</v>
      </c>
      <c r="M14" s="284"/>
      <c r="N14" s="290">
        <f t="shared" ref="N14" si="7">I14-AVERAGEA(D14:H14)</f>
        <v>186.59999999999945</v>
      </c>
      <c r="O14" s="311">
        <f t="shared" ref="O14" si="8">I14/AVERAGEA(D14:H14)*100-100</f>
        <v>5.8801285687275282</v>
      </c>
      <c r="P14" s="35"/>
      <c r="R14" s="270"/>
    </row>
    <row r="15" spans="1:18" ht="15.75">
      <c r="A15" s="10"/>
      <c r="B15" s="5" t="s">
        <v>206</v>
      </c>
      <c r="D15" s="155">
        <v>1530.9999999999993</v>
      </c>
      <c r="E15" s="155">
        <v>1953.9999999999973</v>
      </c>
      <c r="F15" s="155">
        <v>1925.0000000000045</v>
      </c>
      <c r="G15" s="155">
        <v>1808.0000000000018</v>
      </c>
      <c r="H15" s="155">
        <v>1891.0000000000002</v>
      </c>
      <c r="I15" s="155">
        <v>2285.9999999999995</v>
      </c>
      <c r="J15" s="28"/>
      <c r="K15" s="28">
        <v>394.99999999999932</v>
      </c>
      <c r="L15" s="68">
        <v>20.888418826017954</v>
      </c>
      <c r="M15" s="28"/>
      <c r="N15" s="157">
        <v>464.19999999999891</v>
      </c>
      <c r="O15" s="66">
        <v>25.480294214513052</v>
      </c>
      <c r="P15" s="35"/>
      <c r="R15" s="270"/>
    </row>
    <row r="16" spans="1:18" ht="15.75">
      <c r="A16" s="10"/>
      <c r="B16" s="5" t="s">
        <v>207</v>
      </c>
      <c r="D16" s="155">
        <v>8374.9999999999964</v>
      </c>
      <c r="E16" s="155">
        <v>5283.9999999999991</v>
      </c>
      <c r="F16" s="155">
        <v>7548.0000000000045</v>
      </c>
      <c r="G16" s="155">
        <v>4512</v>
      </c>
      <c r="H16" s="155">
        <v>4551.0000000000018</v>
      </c>
      <c r="I16" s="155">
        <v>3793</v>
      </c>
      <c r="J16" s="28"/>
      <c r="K16" s="28">
        <v>-758.00000000000182</v>
      </c>
      <c r="L16" s="68">
        <v>-16.655680070314247</v>
      </c>
      <c r="M16" s="28"/>
      <c r="N16" s="157">
        <v>-2261</v>
      </c>
      <c r="O16" s="66">
        <v>-37.347208457218372</v>
      </c>
      <c r="P16" s="35"/>
      <c r="R16" s="270"/>
    </row>
    <row r="17" spans="1:18" ht="15.75">
      <c r="A17" s="10"/>
      <c r="B17" s="5" t="s">
        <v>208</v>
      </c>
      <c r="D17" s="155">
        <v>953.00000000000045</v>
      </c>
      <c r="E17" s="155">
        <v>390.99999999999989</v>
      </c>
      <c r="F17" s="155">
        <v>604.99999999999989</v>
      </c>
      <c r="G17" s="155">
        <v>587.00000000000034</v>
      </c>
      <c r="H17" s="155">
        <v>682.99999999999989</v>
      </c>
      <c r="I17" s="155">
        <v>685</v>
      </c>
      <c r="J17" s="28"/>
      <c r="K17" s="28">
        <v>2.0000000000001137</v>
      </c>
      <c r="L17" s="68">
        <v>0.29282576866766874</v>
      </c>
      <c r="M17" s="28"/>
      <c r="N17" s="157">
        <v>41.199999999999818</v>
      </c>
      <c r="O17" s="66">
        <v>6.3995029512270634</v>
      </c>
      <c r="P17" s="35"/>
      <c r="R17" s="270"/>
    </row>
    <row r="18" spans="1:18" ht="15.75">
      <c r="A18" s="10"/>
      <c r="B18" s="5" t="s">
        <v>209</v>
      </c>
      <c r="D18" s="155">
        <v>812.99999999999955</v>
      </c>
      <c r="E18" s="155">
        <v>432.99999999999977</v>
      </c>
      <c r="F18" s="155">
        <v>473.99999999999989</v>
      </c>
      <c r="G18" s="155">
        <v>874.99999999999955</v>
      </c>
      <c r="H18" s="155">
        <v>889.99999999999955</v>
      </c>
      <c r="I18" s="155">
        <v>1112</v>
      </c>
      <c r="J18" s="28"/>
      <c r="K18" s="28">
        <v>222.00000000000045</v>
      </c>
      <c r="L18" s="68">
        <v>24.943820224719175</v>
      </c>
      <c r="M18" s="28"/>
      <c r="N18" s="157">
        <v>415.00000000000034</v>
      </c>
      <c r="O18" s="66">
        <v>59.540889526542401</v>
      </c>
      <c r="P18" s="35"/>
      <c r="R18" s="270"/>
    </row>
    <row r="19" spans="1:18" ht="15.75">
      <c r="A19" s="10"/>
      <c r="B19" s="5" t="s">
        <v>365</v>
      </c>
      <c r="D19" s="155">
        <v>9500.0000000000146</v>
      </c>
      <c r="E19" s="155">
        <v>10276.000000000002</v>
      </c>
      <c r="F19" s="155">
        <v>11196</v>
      </c>
      <c r="G19" s="155">
        <v>9819.9999999999964</v>
      </c>
      <c r="H19" s="155">
        <v>9290.0000000000073</v>
      </c>
      <c r="I19" s="155">
        <v>9394.0000000000073</v>
      </c>
      <c r="J19" s="28"/>
      <c r="K19" s="28">
        <v>104</v>
      </c>
      <c r="L19" s="68">
        <v>1.119483315392884</v>
      </c>
      <c r="M19" s="28"/>
      <c r="N19" s="157">
        <v>-622.39999999999782</v>
      </c>
      <c r="O19" s="66">
        <v>-6.2138093526616132</v>
      </c>
      <c r="P19" s="35"/>
      <c r="R19" s="270"/>
    </row>
    <row r="20" spans="1:18" ht="15.75">
      <c r="A20" s="10"/>
      <c r="B20" s="5" t="s">
        <v>366</v>
      </c>
      <c r="D20" s="155">
        <v>1922.0000000000009</v>
      </c>
      <c r="E20" s="155">
        <v>1487.0000000000002</v>
      </c>
      <c r="F20" s="155">
        <v>1814.0000000000002</v>
      </c>
      <c r="G20" s="155">
        <v>1518.9999999999995</v>
      </c>
      <c r="H20" s="155">
        <v>1765.0000000000002</v>
      </c>
      <c r="I20" s="155">
        <v>2836</v>
      </c>
      <c r="J20" s="28"/>
      <c r="K20" s="28">
        <v>1070.9999999999998</v>
      </c>
      <c r="L20" s="68">
        <v>60.67988668555239</v>
      </c>
      <c r="M20" s="28"/>
      <c r="N20" s="157">
        <v>1134.5999999999999</v>
      </c>
      <c r="O20" s="66">
        <v>66.686258375455509</v>
      </c>
      <c r="P20" s="35"/>
      <c r="R20" s="270"/>
    </row>
    <row r="21" spans="1:18" ht="15.75">
      <c r="A21" s="10"/>
      <c r="B21" s="5" t="s">
        <v>210</v>
      </c>
      <c r="D21" s="155">
        <v>1049.9999999999993</v>
      </c>
      <c r="E21" s="155">
        <v>765</v>
      </c>
      <c r="F21" s="155">
        <v>863.99999999999966</v>
      </c>
      <c r="G21" s="155">
        <v>940.99999999999955</v>
      </c>
      <c r="H21" s="155">
        <v>1060.9999999999993</v>
      </c>
      <c r="I21" s="155">
        <v>2136</v>
      </c>
      <c r="J21" s="28"/>
      <c r="K21" s="28">
        <v>1075.0000000000007</v>
      </c>
      <c r="L21" s="68">
        <v>101.31950989632435</v>
      </c>
      <c r="M21" s="28"/>
      <c r="N21" s="157">
        <v>1199.8000000000004</v>
      </c>
      <c r="O21" s="66">
        <v>128.15637684255509</v>
      </c>
      <c r="P21" s="37"/>
      <c r="R21" s="270"/>
    </row>
    <row r="22" spans="1:18" ht="15.75">
      <c r="A22" s="10"/>
      <c r="B22" s="43" t="s">
        <v>211</v>
      </c>
      <c r="D22" s="155">
        <v>43</v>
      </c>
      <c r="E22" s="155">
        <v>41.000000000000007</v>
      </c>
      <c r="F22" s="155">
        <v>39</v>
      </c>
      <c r="G22" s="155">
        <v>29.000000000000007</v>
      </c>
      <c r="H22" s="155">
        <v>40.000000000000007</v>
      </c>
      <c r="I22" s="155">
        <v>22</v>
      </c>
      <c r="J22" s="28"/>
      <c r="K22" s="28">
        <v>-18.000000000000007</v>
      </c>
      <c r="L22" s="68">
        <v>-45.000000000000007</v>
      </c>
      <c r="M22" s="28"/>
      <c r="N22" s="157">
        <v>-16.399999999999999</v>
      </c>
      <c r="O22" s="66">
        <v>-42.708333333333329</v>
      </c>
      <c r="P22" s="37"/>
      <c r="R22" s="270"/>
    </row>
    <row r="23" spans="1:18" ht="16.5" thickBot="1">
      <c r="A23" s="10"/>
      <c r="B23" s="5" t="s">
        <v>212</v>
      </c>
      <c r="D23" s="155">
        <v>4802.0000000000018</v>
      </c>
      <c r="E23" s="155">
        <v>3503.0000000000082</v>
      </c>
      <c r="F23" s="155">
        <v>4788.0000000000055</v>
      </c>
      <c r="G23" s="155">
        <v>4965.9999999999955</v>
      </c>
      <c r="H23" s="155">
        <v>4881.0000000000009</v>
      </c>
      <c r="I23" s="155">
        <v>5959.0000000000027</v>
      </c>
      <c r="J23" s="28"/>
      <c r="K23" s="28">
        <v>1078.0000000000018</v>
      </c>
      <c r="L23" s="68">
        <v>22.085638188895757</v>
      </c>
      <c r="M23" s="28"/>
      <c r="N23" s="157">
        <v>1371.0000000000009</v>
      </c>
      <c r="O23" s="66">
        <v>29.882301656495201</v>
      </c>
      <c r="P23" s="37"/>
      <c r="R23" s="270"/>
    </row>
    <row r="24" spans="1:18" ht="16.5" thickTop="1">
      <c r="A24" s="75"/>
      <c r="B24" s="32"/>
      <c r="C24" s="32"/>
      <c r="D24" s="76"/>
      <c r="E24" s="76"/>
      <c r="F24" s="76"/>
      <c r="G24" s="76"/>
      <c r="H24" s="76"/>
      <c r="I24" s="76"/>
      <c r="J24" s="77"/>
      <c r="K24" s="77"/>
      <c r="L24" s="77"/>
      <c r="M24" s="77"/>
      <c r="N24" s="78"/>
      <c r="O24" s="78"/>
      <c r="P24" s="37"/>
    </row>
    <row r="25" spans="1:18" ht="15.75">
      <c r="A25" s="10" t="s">
        <v>31</v>
      </c>
      <c r="B25" s="10"/>
      <c r="C25" s="10"/>
      <c r="D25" s="22" t="s">
        <v>50</v>
      </c>
      <c r="E25" s="22"/>
      <c r="F25" s="22"/>
      <c r="G25" s="22"/>
      <c r="H25" s="22"/>
      <c r="I25" s="22"/>
      <c r="J25" s="22"/>
      <c r="L25" s="59"/>
      <c r="M25" s="22"/>
      <c r="N25" s="22"/>
      <c r="O25" s="22"/>
      <c r="P25" s="22"/>
    </row>
    <row r="26" spans="1:18" ht="15.75">
      <c r="D26" s="23"/>
      <c r="E26" s="23"/>
      <c r="F26" s="23"/>
      <c r="G26" s="23"/>
      <c r="H26" s="23"/>
      <c r="I26" s="245"/>
      <c r="J26" s="20"/>
      <c r="L26" s="59"/>
      <c r="M26" s="20"/>
      <c r="N26" s="20"/>
      <c r="O26" s="20"/>
      <c r="P26" s="20"/>
    </row>
    <row r="27" spans="1:18" ht="15.75">
      <c r="A27" s="34"/>
      <c r="B27" s="34"/>
      <c r="D27" s="57" t="s">
        <v>48</v>
      </c>
      <c r="E27" s="57" t="s">
        <v>49</v>
      </c>
      <c r="F27" s="57" t="s">
        <v>18</v>
      </c>
      <c r="G27" s="57" t="s">
        <v>19</v>
      </c>
      <c r="H27" s="57" t="s">
        <v>52</v>
      </c>
      <c r="I27" s="57" t="s">
        <v>53</v>
      </c>
      <c r="J27" s="26"/>
      <c r="L27" s="59"/>
      <c r="M27" s="71"/>
      <c r="N27" s="71"/>
      <c r="O27" s="71"/>
      <c r="P27" s="72"/>
    </row>
    <row r="28" spans="1:18" ht="15.75">
      <c r="D28" s="62"/>
      <c r="E28" s="62"/>
      <c r="F28" s="62"/>
      <c r="G28" s="62"/>
      <c r="H28" s="62"/>
      <c r="I28" s="62"/>
      <c r="J28" s="64"/>
      <c r="L28" s="59"/>
      <c r="M28" s="64"/>
      <c r="N28" s="64"/>
      <c r="O28" s="64"/>
      <c r="P28" s="56"/>
    </row>
    <row r="29" spans="1:18" ht="15.75">
      <c r="A29" s="10" t="s">
        <v>202</v>
      </c>
      <c r="D29" s="52" t="s">
        <v>47</v>
      </c>
      <c r="E29" s="157">
        <v>-15.437570728027168</v>
      </c>
      <c r="F29" s="157">
        <v>21.727816809784045</v>
      </c>
      <c r="G29" s="157">
        <v>-13.299334269834517</v>
      </c>
      <c r="H29" s="157">
        <v>0.3909689690394913</v>
      </c>
      <c r="I29" s="157">
        <v>10.809767735597518</v>
      </c>
      <c r="J29" s="28"/>
      <c r="L29" s="59"/>
      <c r="M29" s="28"/>
      <c r="N29" s="28"/>
      <c r="O29" s="28"/>
      <c r="P29" s="52"/>
    </row>
    <row r="30" spans="1:18" ht="15.75">
      <c r="A30" s="10"/>
      <c r="B30" s="5" t="s">
        <v>203</v>
      </c>
      <c r="D30" s="36" t="s">
        <v>47</v>
      </c>
      <c r="E30" s="158">
        <v>18.022528160200253</v>
      </c>
      <c r="F30" s="158">
        <v>17.709437963944879</v>
      </c>
      <c r="G30" s="158">
        <v>-20.18018018018023</v>
      </c>
      <c r="H30" s="158">
        <v>-5.1918735891647856</v>
      </c>
      <c r="I30" s="158">
        <v>5.4761904761905669</v>
      </c>
      <c r="J30" s="28"/>
      <c r="L30" s="59"/>
      <c r="M30" s="28"/>
      <c r="N30" s="28"/>
      <c r="O30" s="28"/>
      <c r="P30" s="52"/>
    </row>
    <row r="31" spans="1:18" ht="15.75">
      <c r="A31" s="10"/>
      <c r="B31" s="5" t="s">
        <v>204</v>
      </c>
      <c r="D31" s="36" t="s">
        <v>47</v>
      </c>
      <c r="E31" s="158">
        <v>-9.8814229249011731</v>
      </c>
      <c r="F31" s="158">
        <v>30.646929824561425</v>
      </c>
      <c r="G31" s="158">
        <v>2.7276542173731571</v>
      </c>
      <c r="H31" s="158">
        <v>6.6176470588232235</v>
      </c>
      <c r="I31" s="158">
        <v>-5.2107279693485538</v>
      </c>
      <c r="J31" s="28"/>
      <c r="L31" s="59"/>
      <c r="M31" s="28"/>
      <c r="N31" s="28"/>
      <c r="O31" s="28"/>
      <c r="P31" s="52"/>
    </row>
    <row r="32" spans="1:18" ht="15.75">
      <c r="A32" s="10"/>
      <c r="B32" s="10" t="s">
        <v>205</v>
      </c>
      <c r="D32" s="52" t="s">
        <v>47</v>
      </c>
      <c r="E32" s="157">
        <v>-1.9837052780729607</v>
      </c>
      <c r="F32" s="157">
        <v>26.237802674376582</v>
      </c>
      <c r="G32" s="157">
        <v>-4.5519610649870685</v>
      </c>
      <c r="H32" s="290">
        <f t="shared" ref="H32:I32" si="9">H14/G14*100-100</f>
        <v>3.4793041391719441</v>
      </c>
      <c r="I32" s="290">
        <f t="shared" si="9"/>
        <v>-2.6086956521737932</v>
      </c>
      <c r="J32" s="28"/>
      <c r="L32" s="59"/>
      <c r="M32" s="28"/>
      <c r="N32" s="28"/>
      <c r="O32" s="28"/>
      <c r="P32" s="52"/>
    </row>
    <row r="33" spans="1:16" ht="15.75">
      <c r="A33" s="10"/>
      <c r="B33" s="5" t="s">
        <v>206</v>
      </c>
      <c r="D33" s="36" t="s">
        <v>47</v>
      </c>
      <c r="E33" s="158">
        <v>27.629000653167736</v>
      </c>
      <c r="F33" s="158">
        <v>-1.4841351074714879</v>
      </c>
      <c r="G33" s="158">
        <v>-6.0779220779222101</v>
      </c>
      <c r="H33" s="158">
        <v>4.5907079646016768</v>
      </c>
      <c r="I33" s="158">
        <v>20.888418826017954</v>
      </c>
      <c r="J33" s="28"/>
      <c r="L33" s="59"/>
      <c r="M33" s="28"/>
      <c r="N33" s="28"/>
      <c r="O33" s="28"/>
      <c r="P33" s="52"/>
    </row>
    <row r="34" spans="1:16" ht="15.75">
      <c r="A34" s="10"/>
      <c r="B34" s="5" t="s">
        <v>207</v>
      </c>
      <c r="D34" s="36" t="s">
        <v>47</v>
      </c>
      <c r="E34" s="158">
        <v>-36.90746268656715</v>
      </c>
      <c r="F34" s="158">
        <v>42.846328538985745</v>
      </c>
      <c r="G34" s="158">
        <v>-40.222575516693205</v>
      </c>
      <c r="H34" s="158">
        <v>0.86436170212769525</v>
      </c>
      <c r="I34" s="158">
        <v>-16.655680070314247</v>
      </c>
      <c r="J34" s="28"/>
      <c r="L34" s="59"/>
      <c r="M34" s="28"/>
      <c r="N34" s="28"/>
      <c r="O34" s="28"/>
      <c r="P34" s="52"/>
    </row>
    <row r="35" spans="1:16" ht="15.75">
      <c r="A35" s="10"/>
      <c r="B35" s="5" t="s">
        <v>208</v>
      </c>
      <c r="D35" s="36" t="s">
        <v>47</v>
      </c>
      <c r="E35" s="158">
        <v>-58.97166841552994</v>
      </c>
      <c r="F35" s="158">
        <v>54.731457800511521</v>
      </c>
      <c r="G35" s="158">
        <v>-2.9752066115701723</v>
      </c>
      <c r="H35" s="158">
        <v>16.354344122657508</v>
      </c>
      <c r="I35" s="158">
        <v>0.29282576866766874</v>
      </c>
      <c r="J35" s="28"/>
      <c r="L35" s="59"/>
      <c r="M35" s="28"/>
      <c r="N35" s="28"/>
      <c r="O35" s="28"/>
      <c r="P35" s="52"/>
    </row>
    <row r="36" spans="1:16" ht="15.75">
      <c r="A36" s="10"/>
      <c r="B36" s="5" t="s">
        <v>209</v>
      </c>
      <c r="D36" s="36" t="s">
        <v>47</v>
      </c>
      <c r="E36" s="158">
        <v>-46.74046740467405</v>
      </c>
      <c r="F36" s="158">
        <v>9.4688221709007223</v>
      </c>
      <c r="G36" s="158">
        <v>84.599156118143412</v>
      </c>
      <c r="H36" s="158">
        <v>1.7142857142857082</v>
      </c>
      <c r="I36" s="158">
        <v>24.943820224719175</v>
      </c>
      <c r="J36" s="28"/>
      <c r="L36" s="59"/>
      <c r="M36" s="28"/>
      <c r="N36" s="28"/>
      <c r="O36" s="28"/>
      <c r="P36" s="52"/>
    </row>
    <row r="37" spans="1:16" ht="15.75">
      <c r="A37" s="10"/>
      <c r="B37" s="5" t="s">
        <v>365</v>
      </c>
      <c r="D37" s="36" t="s">
        <v>47</v>
      </c>
      <c r="E37" s="158">
        <v>8.1684210526314303</v>
      </c>
      <c r="F37" s="158">
        <v>8.9528999610743369</v>
      </c>
      <c r="G37" s="158">
        <v>-12.290103608431608</v>
      </c>
      <c r="H37" s="158">
        <v>-5.3971486761709713</v>
      </c>
      <c r="I37" s="158">
        <v>1.119483315392884</v>
      </c>
      <c r="J37" s="28"/>
      <c r="L37" s="59"/>
      <c r="M37" s="28"/>
      <c r="N37" s="28"/>
      <c r="O37" s="28"/>
      <c r="P37" s="52"/>
    </row>
    <row r="38" spans="1:16" ht="15.75">
      <c r="A38" s="10"/>
      <c r="B38" s="5" t="s">
        <v>366</v>
      </c>
      <c r="D38" s="36" t="s">
        <v>47</v>
      </c>
      <c r="E38" s="158">
        <v>-22.632674297606684</v>
      </c>
      <c r="F38" s="158">
        <v>21.990585070611957</v>
      </c>
      <c r="G38" s="158">
        <v>-16.262403528114703</v>
      </c>
      <c r="H38" s="158">
        <v>16.194865042791349</v>
      </c>
      <c r="I38" s="158">
        <v>60.67988668555239</v>
      </c>
      <c r="J38" s="28"/>
      <c r="L38" s="59"/>
      <c r="M38" s="28"/>
      <c r="N38" s="28"/>
      <c r="O38" s="28"/>
      <c r="P38" s="52"/>
    </row>
    <row r="39" spans="1:16" ht="15.75">
      <c r="A39" s="10"/>
      <c r="B39" s="5" t="s">
        <v>210</v>
      </c>
      <c r="D39" s="36" t="s">
        <v>47</v>
      </c>
      <c r="E39" s="158">
        <v>-27.142857142857096</v>
      </c>
      <c r="F39" s="158">
        <v>12.941176470588189</v>
      </c>
      <c r="G39" s="158">
        <v>8.9120370370370239</v>
      </c>
      <c r="H39" s="158">
        <v>12.752391073326237</v>
      </c>
      <c r="I39" s="158">
        <v>101.31950989632435</v>
      </c>
      <c r="J39" s="28"/>
      <c r="L39" s="59"/>
      <c r="M39" s="28"/>
      <c r="N39" s="28"/>
      <c r="O39" s="28"/>
      <c r="P39" s="36"/>
    </row>
    <row r="40" spans="1:16" ht="15.75">
      <c r="A40" s="10"/>
      <c r="B40" s="43" t="s">
        <v>211</v>
      </c>
      <c r="D40" s="36" t="s">
        <v>47</v>
      </c>
      <c r="E40" s="158">
        <v>-4.6511627906976543</v>
      </c>
      <c r="F40" s="158">
        <v>-4.8780487804878163</v>
      </c>
      <c r="G40" s="158">
        <v>-25.641025641025621</v>
      </c>
      <c r="H40" s="158">
        <v>37.931034482758605</v>
      </c>
      <c r="I40" s="158">
        <v>-45.000000000000007</v>
      </c>
      <c r="J40" s="28"/>
      <c r="L40" s="59"/>
      <c r="M40" s="28"/>
      <c r="N40" s="28"/>
      <c r="O40" s="28"/>
      <c r="P40" s="36"/>
    </row>
    <row r="41" spans="1:16" ht="15.75">
      <c r="A41" s="10"/>
      <c r="B41" s="5" t="s">
        <v>212</v>
      </c>
      <c r="D41" s="52" t="s">
        <v>47</v>
      </c>
      <c r="E41" s="158">
        <v>-27.051228654727055</v>
      </c>
      <c r="F41" s="158">
        <v>36.682843277190813</v>
      </c>
      <c r="G41" s="158">
        <v>3.7176274018377171</v>
      </c>
      <c r="H41" s="158">
        <v>-1.7116391461940168</v>
      </c>
      <c r="I41" s="158">
        <v>22.085638188895757</v>
      </c>
      <c r="J41" s="28"/>
      <c r="L41" s="59"/>
      <c r="M41" s="28"/>
      <c r="N41" s="28"/>
      <c r="O41" s="28"/>
      <c r="P41" s="36"/>
    </row>
    <row r="42" spans="1:16" ht="15.75">
      <c r="A42" s="38"/>
      <c r="B42" s="39"/>
      <c r="C42" s="39"/>
      <c r="D42" s="58"/>
      <c r="E42" s="58"/>
      <c r="F42" s="58"/>
      <c r="G42" s="58"/>
      <c r="H42" s="58"/>
      <c r="I42" s="58"/>
      <c r="J42" s="40"/>
      <c r="L42" s="59"/>
      <c r="M42" s="74"/>
      <c r="N42" s="74"/>
      <c r="O42" s="74"/>
      <c r="P42" s="37"/>
    </row>
    <row r="43" spans="1:16" ht="15.75">
      <c r="A43" s="10"/>
      <c r="D43" s="35"/>
      <c r="E43" s="35"/>
      <c r="F43" s="35"/>
      <c r="G43" s="35"/>
      <c r="H43" s="35"/>
      <c r="I43" s="35"/>
      <c r="J43" s="74"/>
      <c r="K43" s="74"/>
      <c r="L43" s="74"/>
      <c r="M43" s="74"/>
      <c r="N43" s="74"/>
      <c r="O43" s="74"/>
      <c r="P43" s="37"/>
    </row>
    <row r="44" spans="1:16" ht="15.75">
      <c r="A44" s="10" t="s">
        <v>31</v>
      </c>
      <c r="B44" s="10"/>
      <c r="C44" s="10"/>
      <c r="D44" s="22" t="s">
        <v>17</v>
      </c>
      <c r="E44" s="22"/>
      <c r="F44" s="22"/>
      <c r="G44" s="22"/>
      <c r="H44" s="22"/>
      <c r="I44" s="22"/>
      <c r="J44" s="22"/>
      <c r="K44" s="74"/>
      <c r="L44" s="74"/>
      <c r="M44" s="74"/>
      <c r="N44" s="74"/>
      <c r="O44" s="22"/>
      <c r="P44" s="22"/>
    </row>
    <row r="45" spans="1:16" ht="15.75">
      <c r="D45" s="23"/>
      <c r="E45" s="23"/>
      <c r="F45" s="23"/>
      <c r="G45" s="23"/>
      <c r="H45" s="23"/>
      <c r="I45" s="245"/>
      <c r="J45" s="20"/>
      <c r="K45" s="74"/>
      <c r="L45" s="74"/>
      <c r="M45" s="74"/>
      <c r="N45" s="74"/>
      <c r="O45" s="20"/>
      <c r="P45" s="20"/>
    </row>
    <row r="46" spans="1:16" ht="15.75">
      <c r="A46" s="34"/>
      <c r="B46" s="34"/>
      <c r="D46" s="57" t="s">
        <v>48</v>
      </c>
      <c r="E46" s="57" t="s">
        <v>49</v>
      </c>
      <c r="F46" s="57" t="s">
        <v>18</v>
      </c>
      <c r="G46" s="57" t="s">
        <v>19</v>
      </c>
      <c r="H46" s="57" t="s">
        <v>52</v>
      </c>
      <c r="I46" s="57" t="s">
        <v>53</v>
      </c>
      <c r="J46" s="26"/>
      <c r="K46" s="74"/>
      <c r="L46" s="74"/>
      <c r="M46" s="74"/>
      <c r="N46" s="74"/>
      <c r="O46" s="73"/>
      <c r="P46" s="72"/>
    </row>
    <row r="47" spans="1:16" ht="15.75">
      <c r="D47" s="62"/>
      <c r="E47" s="62"/>
      <c r="F47" s="62"/>
      <c r="G47" s="62"/>
      <c r="H47" s="62"/>
      <c r="I47" s="62"/>
      <c r="J47" s="27"/>
      <c r="K47" s="74"/>
      <c r="L47" s="74"/>
      <c r="M47" s="74"/>
      <c r="N47" s="74"/>
      <c r="O47" s="65"/>
    </row>
    <row r="48" spans="1:16" ht="15.75">
      <c r="A48" s="10" t="s">
        <v>202</v>
      </c>
      <c r="D48" s="157">
        <v>58.228543188182996</v>
      </c>
      <c r="E48" s="157">
        <v>49.215148188803525</v>
      </c>
      <c r="F48" s="157">
        <v>59.756564900819384</v>
      </c>
      <c r="G48" s="157">
        <v>52.115571709161664</v>
      </c>
      <c r="H48" s="157">
        <v>52.319327422582013</v>
      </c>
      <c r="I48" s="157">
        <v>57.974925197789901</v>
      </c>
      <c r="J48" s="28"/>
      <c r="K48" s="74"/>
      <c r="L48" s="74"/>
      <c r="M48" s="74"/>
      <c r="N48" s="74"/>
      <c r="O48" s="28"/>
      <c r="P48" s="35"/>
    </row>
    <row r="49" spans="1:16" ht="15.75">
      <c r="A49" s="10"/>
      <c r="B49" s="5" t="s">
        <v>203</v>
      </c>
      <c r="D49" s="158">
        <v>1.4624860432339428</v>
      </c>
      <c r="E49" s="158">
        <v>1.7252103915111598</v>
      </c>
      <c r="F49" s="158">
        <v>2.0255844084746077</v>
      </c>
      <c r="G49" s="158">
        <v>1.6263744332470578</v>
      </c>
      <c r="H49" s="158">
        <v>1.5419351285863754</v>
      </c>
      <c r="I49" s="158">
        <v>1.6263744332470589</v>
      </c>
      <c r="J49" s="28"/>
      <c r="K49" s="74"/>
      <c r="L49" s="74"/>
      <c r="M49" s="74"/>
      <c r="N49" s="74"/>
      <c r="O49" s="28"/>
      <c r="P49" s="35"/>
    </row>
    <row r="50" spans="1:16" ht="15.75">
      <c r="A50" s="10"/>
      <c r="B50" s="5" t="s">
        <v>204</v>
      </c>
      <c r="D50" s="158">
        <v>3.7047205901195239</v>
      </c>
      <c r="E50" s="158">
        <v>3.3369923161361141</v>
      </c>
      <c r="F50" s="158">
        <v>4.3486195003558459</v>
      </c>
      <c r="G50" s="158">
        <v>4.4936395175945858</v>
      </c>
      <c r="H50" s="158">
        <v>4.7910127209648019</v>
      </c>
      <c r="I50" s="158">
        <v>4.5413660810984418</v>
      </c>
      <c r="J50" s="28"/>
      <c r="K50" s="74"/>
      <c r="L50" s="74"/>
      <c r="M50" s="74"/>
      <c r="N50" s="74"/>
      <c r="O50" s="28"/>
      <c r="P50" s="35"/>
    </row>
    <row r="51" spans="1:16" ht="15.75">
      <c r="A51" s="10"/>
      <c r="B51" s="10" t="s">
        <v>205</v>
      </c>
      <c r="D51" s="157">
        <v>5.1672066333534667</v>
      </c>
      <c r="E51" s="157">
        <v>5.0622027076472742</v>
      </c>
      <c r="F51" s="157">
        <v>6.3742039088304532</v>
      </c>
      <c r="G51" s="157">
        <v>6.1200139508416429</v>
      </c>
      <c r="H51" s="290">
        <f>H14/'[1]Appendix A'!H11*10000</f>
        <v>6.3329478495511768</v>
      </c>
      <c r="I51" s="290">
        <f>I14/'[1]Appendix A'!L11*10000</f>
        <v>6.1677405143455015</v>
      </c>
      <c r="J51" s="28"/>
      <c r="K51" s="74"/>
      <c r="L51" s="74"/>
      <c r="M51" s="74"/>
      <c r="N51" s="74"/>
      <c r="O51" s="28"/>
      <c r="P51" s="35"/>
    </row>
    <row r="52" spans="1:16" ht="15.75">
      <c r="A52" s="10"/>
      <c r="B52" s="5" t="s">
        <v>206</v>
      </c>
      <c r="D52" s="158">
        <v>2.8023355847198568</v>
      </c>
      <c r="E52" s="158">
        <v>3.5748261983168632</v>
      </c>
      <c r="F52" s="158">
        <v>3.512837825507773</v>
      </c>
      <c r="G52" s="158">
        <v>3.318831800576393</v>
      </c>
      <c r="H52" s="158">
        <v>3.471189676377187</v>
      </c>
      <c r="I52" s="158">
        <v>4.1962663142243501</v>
      </c>
      <c r="J52" s="28"/>
      <c r="K52" s="74"/>
      <c r="L52" s="74"/>
      <c r="M52" s="74"/>
      <c r="N52" s="74"/>
      <c r="O52" s="28"/>
      <c r="P52" s="35"/>
    </row>
    <row r="53" spans="1:16" ht="15.75">
      <c r="A53" s="10"/>
      <c r="B53" s="5" t="s">
        <v>207</v>
      </c>
      <c r="D53" s="158">
        <v>15.32956271850346</v>
      </c>
      <c r="E53" s="158">
        <v>9.6670325649469433</v>
      </c>
      <c r="F53" s="158">
        <v>13.773973977627339</v>
      </c>
      <c r="G53" s="158">
        <v>8.2823944049782483</v>
      </c>
      <c r="H53" s="158">
        <v>8.3539842502340473</v>
      </c>
      <c r="I53" s="158">
        <v>6.9625713603906236</v>
      </c>
      <c r="J53" s="28"/>
      <c r="K53" s="74"/>
      <c r="L53" s="74"/>
      <c r="M53" s="74"/>
      <c r="N53" s="74"/>
      <c r="O53" s="28"/>
      <c r="P53" s="35"/>
    </row>
    <row r="54" spans="1:16" ht="15.75">
      <c r="A54" s="10"/>
      <c r="B54" s="5" t="s">
        <v>208</v>
      </c>
      <c r="D54" s="158">
        <v>1.7443669576995597</v>
      </c>
      <c r="E54" s="158">
        <v>0.71533113794365144</v>
      </c>
      <c r="F54" s="158">
        <v>1.1040347451595829</v>
      </c>
      <c r="G54" s="158">
        <v>1.0775189529526228</v>
      </c>
      <c r="H54" s="158">
        <v>1.2537401105053507</v>
      </c>
      <c r="I54" s="158">
        <v>1.2574113846210326</v>
      </c>
      <c r="J54" s="28"/>
      <c r="K54" s="74"/>
      <c r="L54" s="74"/>
      <c r="M54" s="74"/>
      <c r="N54" s="74"/>
      <c r="O54" s="28"/>
      <c r="P54" s="35"/>
    </row>
    <row r="55" spans="1:16" ht="15.75">
      <c r="A55" s="10"/>
      <c r="B55" s="5" t="s">
        <v>209</v>
      </c>
      <c r="D55" s="158">
        <v>1.4881115809126344</v>
      </c>
      <c r="E55" s="158">
        <v>0.79216977680204859</v>
      </c>
      <c r="F55" s="158">
        <v>0.86497928794321044</v>
      </c>
      <c r="G55" s="158">
        <v>1.6061824256108075</v>
      </c>
      <c r="H55" s="158">
        <v>1.6337169814784214</v>
      </c>
      <c r="I55" s="158">
        <v>2.0412284083191072</v>
      </c>
      <c r="J55" s="28"/>
      <c r="K55" s="74"/>
      <c r="L55" s="74"/>
      <c r="M55" s="74"/>
      <c r="N55" s="74"/>
      <c r="O55" s="28"/>
      <c r="P55" s="35"/>
    </row>
    <row r="56" spans="1:16" ht="15.75">
      <c r="A56" s="10"/>
      <c r="B56" s="5" t="s">
        <v>365</v>
      </c>
      <c r="D56" s="158">
        <v>17.388757710541274</v>
      </c>
      <c r="E56" s="158">
        <v>18.799853640687893</v>
      </c>
      <c r="F56" s="158">
        <v>20.43102976331685</v>
      </c>
      <c r="G56" s="158">
        <v>18.025955907997865</v>
      </c>
      <c r="H56" s="158">
        <v>17.053068267342194</v>
      </c>
      <c r="I56" s="158">
        <v>17.24397452135765</v>
      </c>
      <c r="J56" s="28"/>
      <c r="K56" s="74"/>
      <c r="L56" s="74"/>
      <c r="M56" s="74"/>
      <c r="N56" s="74"/>
      <c r="O56" s="28"/>
      <c r="P56" s="35"/>
    </row>
    <row r="57" spans="1:16" ht="15.75">
      <c r="A57" s="10"/>
      <c r="B57" s="5" t="s">
        <v>366</v>
      </c>
      <c r="D57" s="158">
        <v>3.5180202441747679</v>
      </c>
      <c r="E57" s="158">
        <v>2.7204537138675451</v>
      </c>
      <c r="F57" s="158">
        <v>3.3102793846603045</v>
      </c>
      <c r="G57" s="158">
        <v>2.7883326908603618</v>
      </c>
      <c r="H57" s="158">
        <v>3.2398994070892311</v>
      </c>
      <c r="I57" s="158">
        <v>5.2058666960368596</v>
      </c>
      <c r="J57" s="28"/>
      <c r="K57" s="74"/>
      <c r="L57" s="74"/>
      <c r="M57" s="74"/>
      <c r="N57" s="74"/>
      <c r="O57" s="28"/>
      <c r="P57" s="35"/>
    </row>
    <row r="58" spans="1:16" ht="15.75">
      <c r="A58" s="10"/>
      <c r="B58" s="5" t="s">
        <v>210</v>
      </c>
      <c r="D58" s="158">
        <v>1.9219153259019264</v>
      </c>
      <c r="E58" s="158">
        <v>1.3995609220636662</v>
      </c>
      <c r="F58" s="158">
        <v>1.576671107136991</v>
      </c>
      <c r="G58" s="158">
        <v>1.7273344714283085</v>
      </c>
      <c r="H58" s="158">
        <v>1.9476109183692187</v>
      </c>
      <c r="I58" s="158">
        <v>3.9209207555482131</v>
      </c>
      <c r="J58" s="28"/>
      <c r="K58" s="74"/>
      <c r="L58" s="74"/>
      <c r="M58" s="74"/>
      <c r="N58" s="74"/>
      <c r="O58" s="28"/>
      <c r="P58" s="37"/>
    </row>
    <row r="59" spans="1:16" ht="15.75">
      <c r="A59" s="10"/>
      <c r="B59" s="43" t="s">
        <v>211</v>
      </c>
      <c r="D59" s="158">
        <v>7.8707008584555121E-2</v>
      </c>
      <c r="E59" s="158">
        <v>7.5009147457006958E-2</v>
      </c>
      <c r="F59" s="158">
        <v>7.1169181919378099E-2</v>
      </c>
      <c r="G59" s="158">
        <v>5.3233474677386802E-2</v>
      </c>
      <c r="H59" s="158">
        <v>7.3425482313636964E-2</v>
      </c>
      <c r="I59" s="158">
        <v>4.0384015272500316E-2</v>
      </c>
      <c r="J59" s="28"/>
      <c r="K59" s="74"/>
      <c r="L59" s="74"/>
      <c r="M59" s="74"/>
      <c r="N59" s="74"/>
      <c r="O59" s="28"/>
      <c r="P59" s="37"/>
    </row>
    <row r="60" spans="1:16" ht="15.75">
      <c r="A60" s="10"/>
      <c r="B60" s="5" t="s">
        <v>212</v>
      </c>
      <c r="D60" s="158">
        <v>8.789559423791486</v>
      </c>
      <c r="E60" s="158">
        <v>6.4087083790706334</v>
      </c>
      <c r="F60" s="158">
        <v>8.7373857187175048</v>
      </c>
      <c r="G60" s="158">
        <v>9.1157736292380189</v>
      </c>
      <c r="H60" s="158">
        <v>8.9597444793215502</v>
      </c>
      <c r="I60" s="158">
        <v>10.93856122767407</v>
      </c>
      <c r="J60" s="28"/>
      <c r="K60" s="74"/>
      <c r="L60" s="74"/>
      <c r="M60" s="74"/>
      <c r="N60" s="74"/>
      <c r="O60" s="28"/>
      <c r="P60" s="37"/>
    </row>
    <row r="61" spans="1:16" ht="15.75">
      <c r="A61" s="38"/>
      <c r="B61" s="39"/>
      <c r="C61" s="39"/>
      <c r="D61" s="40"/>
      <c r="E61" s="40"/>
      <c r="F61" s="40"/>
      <c r="G61" s="40"/>
      <c r="H61" s="40"/>
      <c r="I61" s="58"/>
      <c r="J61" s="40"/>
      <c r="K61" s="74"/>
      <c r="L61" s="74"/>
      <c r="M61" s="74"/>
      <c r="N61" s="74"/>
      <c r="O61" s="74"/>
      <c r="P61" s="37"/>
    </row>
    <row r="62" spans="1:16" ht="15.75">
      <c r="A62" s="10"/>
      <c r="D62" s="74"/>
      <c r="E62" s="74"/>
      <c r="F62" s="74"/>
      <c r="G62" s="74"/>
      <c r="H62" s="74"/>
      <c r="I62" s="35"/>
      <c r="J62" s="74"/>
      <c r="K62" s="74"/>
      <c r="L62" s="74"/>
      <c r="M62" s="74"/>
      <c r="N62" s="74"/>
      <c r="O62" s="74"/>
      <c r="P62" s="37"/>
    </row>
    <row r="63" spans="1:16" ht="15.75">
      <c r="A63" s="10" t="s">
        <v>31</v>
      </c>
      <c r="D63" s="22" t="s">
        <v>21</v>
      </c>
      <c r="E63" s="31"/>
      <c r="F63" s="31"/>
      <c r="G63" s="31"/>
      <c r="H63" s="31"/>
      <c r="I63" s="22"/>
      <c r="J63" s="31"/>
      <c r="K63" s="31"/>
      <c r="L63" s="31"/>
      <c r="M63" s="31"/>
      <c r="N63" s="31"/>
      <c r="O63" s="31"/>
      <c r="P63" s="22"/>
    </row>
    <row r="64" spans="1:16" ht="15.75">
      <c r="D64" s="23"/>
      <c r="E64" s="23"/>
      <c r="F64" s="23"/>
      <c r="G64" s="23"/>
      <c r="H64" s="23"/>
      <c r="I64" s="245"/>
      <c r="J64" s="31"/>
      <c r="K64" s="31"/>
      <c r="L64" s="31"/>
      <c r="M64" s="31"/>
      <c r="N64" s="31"/>
      <c r="O64" s="31"/>
      <c r="P64" s="20"/>
    </row>
    <row r="65" spans="1:16" ht="15.75">
      <c r="A65" s="34"/>
      <c r="B65" s="34"/>
      <c r="D65" s="57" t="s">
        <v>48</v>
      </c>
      <c r="E65" s="57" t="s">
        <v>49</v>
      </c>
      <c r="F65" s="57" t="s">
        <v>18</v>
      </c>
      <c r="G65" s="57" t="s">
        <v>19</v>
      </c>
      <c r="H65" s="57" t="s">
        <v>52</v>
      </c>
      <c r="I65" s="57" t="s">
        <v>53</v>
      </c>
      <c r="J65" s="71"/>
      <c r="K65" s="71"/>
      <c r="L65" s="71"/>
      <c r="M65" s="71"/>
      <c r="N65" s="71"/>
      <c r="O65" s="71"/>
      <c r="P65" s="72"/>
    </row>
    <row r="66" spans="1:16" ht="15.75">
      <c r="D66" s="62"/>
      <c r="E66" s="62"/>
      <c r="F66" s="62"/>
      <c r="G66" s="62"/>
      <c r="H66" s="62"/>
      <c r="I66" s="62"/>
      <c r="J66" s="27"/>
      <c r="K66" s="27"/>
      <c r="L66" s="27"/>
      <c r="M66" s="27"/>
      <c r="N66" s="27"/>
      <c r="O66" s="27"/>
    </row>
    <row r="67" spans="1:16" ht="15.75">
      <c r="A67" s="10" t="s">
        <v>202</v>
      </c>
      <c r="D67" s="166">
        <v>28760.000000000015</v>
      </c>
      <c r="E67" s="166">
        <v>25704.999999999996</v>
      </c>
      <c r="F67" s="166">
        <v>29941.999999999978</v>
      </c>
      <c r="G67" s="166">
        <v>25037.000000000011</v>
      </c>
      <c r="H67" s="166">
        <v>25001.999999999967</v>
      </c>
      <c r="I67" s="166">
        <v>27710.000000000011</v>
      </c>
      <c r="J67" s="27"/>
      <c r="K67" s="27"/>
      <c r="L67" s="27"/>
      <c r="M67" s="27"/>
      <c r="N67" s="27"/>
      <c r="O67" s="27"/>
    </row>
    <row r="68" spans="1:16" ht="15.75">
      <c r="A68" s="10"/>
      <c r="B68" s="5" t="s">
        <v>203</v>
      </c>
      <c r="D68" s="167">
        <v>676.99999999999966</v>
      </c>
      <c r="E68" s="167">
        <v>835.00000000000011</v>
      </c>
      <c r="F68" s="167">
        <v>928.00000000000011</v>
      </c>
      <c r="G68" s="167">
        <v>683.00000000000011</v>
      </c>
      <c r="H68" s="167">
        <v>722.00000000000023</v>
      </c>
      <c r="I68" s="363">
        <v>728.99999999999977</v>
      </c>
      <c r="J68" s="27"/>
      <c r="L68" s="280"/>
      <c r="M68" s="27"/>
      <c r="N68" s="27"/>
      <c r="O68" s="27"/>
    </row>
    <row r="69" spans="1:16" ht="15.75">
      <c r="A69" s="10"/>
      <c r="B69" s="5" t="s">
        <v>204</v>
      </c>
      <c r="D69" s="167">
        <v>1891.0000000000014</v>
      </c>
      <c r="E69" s="167">
        <v>1713</v>
      </c>
      <c r="F69" s="167">
        <v>2126.0000000000009</v>
      </c>
      <c r="G69" s="167">
        <v>2190.9999999999986</v>
      </c>
      <c r="H69" s="167">
        <v>2329.9999999999964</v>
      </c>
      <c r="I69" s="363">
        <v>2182.0000000000009</v>
      </c>
      <c r="J69" s="27"/>
      <c r="L69" s="280"/>
      <c r="M69" s="27"/>
      <c r="N69" s="27"/>
      <c r="O69" s="27"/>
    </row>
    <row r="70" spans="1:16" ht="15.75">
      <c r="A70" s="10"/>
      <c r="B70" s="10" t="s">
        <v>205</v>
      </c>
      <c r="D70" s="166">
        <v>2568.0000000000009</v>
      </c>
      <c r="E70" s="166">
        <v>2548</v>
      </c>
      <c r="F70" s="166">
        <v>3054.0000000000009</v>
      </c>
      <c r="G70" s="166">
        <v>2873.9999999999986</v>
      </c>
      <c r="H70" s="166">
        <v>3051.9999999999964</v>
      </c>
      <c r="I70" s="166">
        <f t="shared" ref="I70" si="10">SUM(I68:I69)</f>
        <v>2911.0000000000009</v>
      </c>
      <c r="J70" s="27"/>
      <c r="K70" s="10"/>
      <c r="L70" s="280"/>
      <c r="M70" s="27"/>
      <c r="N70" s="27"/>
      <c r="O70" s="27"/>
    </row>
    <row r="71" spans="1:16" ht="15.75">
      <c r="A71" s="10"/>
      <c r="B71" s="5" t="s">
        <v>206</v>
      </c>
      <c r="D71" s="167">
        <v>1501.0000000000005</v>
      </c>
      <c r="E71" s="167">
        <v>1681.0000000000025</v>
      </c>
      <c r="F71" s="167">
        <v>1882.999999999997</v>
      </c>
      <c r="G71" s="167">
        <v>1871.0000000000036</v>
      </c>
      <c r="H71" s="167">
        <v>1759.0000000000005</v>
      </c>
      <c r="I71" s="363">
        <v>2302.0000000000027</v>
      </c>
      <c r="J71" s="27"/>
      <c r="L71" s="280"/>
      <c r="M71" s="27"/>
      <c r="N71" s="27"/>
      <c r="O71" s="27"/>
    </row>
    <row r="72" spans="1:16" ht="15.75">
      <c r="A72" s="10"/>
      <c r="B72" s="5" t="s">
        <v>207</v>
      </c>
      <c r="D72" s="167">
        <v>8307.0000000000018</v>
      </c>
      <c r="E72" s="167">
        <v>5398.0000000000009</v>
      </c>
      <c r="F72" s="167">
        <v>7588.9999999999955</v>
      </c>
      <c r="G72" s="167">
        <v>4473.0000000000009</v>
      </c>
      <c r="H72" s="167">
        <v>4497.9999999999964</v>
      </c>
      <c r="I72" s="363">
        <v>3794.0000000000005</v>
      </c>
      <c r="J72" s="27"/>
      <c r="L72" s="280"/>
      <c r="M72" s="27"/>
      <c r="N72" s="27"/>
      <c r="O72" s="27"/>
    </row>
    <row r="73" spans="1:16" ht="15.75">
      <c r="A73" s="10"/>
      <c r="B73" s="5" t="s">
        <v>208</v>
      </c>
      <c r="D73" s="167">
        <v>943.99999999999977</v>
      </c>
      <c r="E73" s="167">
        <v>391.00000000000006</v>
      </c>
      <c r="F73" s="167">
        <v>600.99999999999989</v>
      </c>
      <c r="G73" s="167">
        <v>578.00000000000068</v>
      </c>
      <c r="H73" s="167">
        <v>665.99999999999989</v>
      </c>
      <c r="I73" s="363">
        <v>683</v>
      </c>
      <c r="J73" s="27"/>
      <c r="L73" s="280"/>
      <c r="M73" s="27"/>
      <c r="N73" s="27"/>
      <c r="O73" s="27"/>
    </row>
    <row r="74" spans="1:16" ht="15.75">
      <c r="A74" s="10"/>
      <c r="B74" s="5" t="s">
        <v>209</v>
      </c>
      <c r="D74" s="167">
        <v>810.00000000000034</v>
      </c>
      <c r="E74" s="167">
        <v>465.99999999999977</v>
      </c>
      <c r="F74" s="167">
        <v>465</v>
      </c>
      <c r="G74" s="167">
        <v>873.99999999999966</v>
      </c>
      <c r="H74" s="167">
        <v>870.99999999999977</v>
      </c>
      <c r="I74" s="363">
        <v>1100</v>
      </c>
      <c r="J74" s="27"/>
      <c r="L74" s="280"/>
      <c r="M74" s="27"/>
      <c r="N74" s="27"/>
      <c r="O74" s="27"/>
    </row>
    <row r="75" spans="1:16" ht="15.75">
      <c r="A75" s="10"/>
      <c r="B75" s="5" t="s">
        <v>365</v>
      </c>
      <c r="D75" s="167">
        <v>9350.0000000000127</v>
      </c>
      <c r="E75" s="167">
        <v>10325.999999999989</v>
      </c>
      <c r="F75" s="167">
        <v>11086.999999999987</v>
      </c>
      <c r="G75" s="167">
        <v>9673.0000000000036</v>
      </c>
      <c r="H75" s="167">
        <v>9239.9999999999836</v>
      </c>
      <c r="I75" s="363">
        <v>9302.0000000000073</v>
      </c>
      <c r="J75" s="27"/>
      <c r="L75" s="280"/>
      <c r="M75" s="27"/>
      <c r="N75" s="27"/>
      <c r="O75" s="27"/>
    </row>
    <row r="76" spans="1:16" ht="15.75">
      <c r="A76" s="10"/>
      <c r="B76" s="5" t="s">
        <v>366</v>
      </c>
      <c r="D76" s="167">
        <v>1885.0000000000011</v>
      </c>
      <c r="E76" s="167">
        <v>1530.9999999999998</v>
      </c>
      <c r="F76" s="167">
        <v>1842.9999999999993</v>
      </c>
      <c r="G76" s="167">
        <v>1505.0000000000002</v>
      </c>
      <c r="H76" s="167">
        <v>1708.999999999998</v>
      </c>
      <c r="I76" s="363">
        <v>2809.9999999999991</v>
      </c>
      <c r="J76" s="27"/>
      <c r="L76" s="280"/>
      <c r="M76" s="27"/>
      <c r="N76" s="27"/>
      <c r="O76" s="27"/>
    </row>
    <row r="77" spans="1:16" ht="15.75">
      <c r="A77" s="10"/>
      <c r="B77" s="5" t="s">
        <v>210</v>
      </c>
      <c r="D77" s="167">
        <v>1020.0000000000006</v>
      </c>
      <c r="E77" s="167">
        <v>774</v>
      </c>
      <c r="F77" s="167">
        <v>858.99999999999989</v>
      </c>
      <c r="G77" s="167">
        <v>913.99999999999989</v>
      </c>
      <c r="H77" s="167">
        <v>1057.0000000000005</v>
      </c>
      <c r="I77" s="363">
        <v>2064</v>
      </c>
      <c r="J77" s="27"/>
      <c r="L77" s="280"/>
      <c r="M77" s="27"/>
      <c r="N77" s="27"/>
      <c r="O77" s="27"/>
    </row>
    <row r="78" spans="1:16" ht="15.75">
      <c r="A78" s="10"/>
      <c r="B78" s="43" t="s">
        <v>211</v>
      </c>
      <c r="D78" s="167">
        <v>38.000000000000007</v>
      </c>
      <c r="E78" s="167">
        <v>37.000000000000007</v>
      </c>
      <c r="F78" s="167">
        <v>28</v>
      </c>
      <c r="G78" s="167">
        <v>19.000000000000004</v>
      </c>
      <c r="H78" s="167">
        <v>26.000000000000007</v>
      </c>
      <c r="I78" s="363">
        <v>17</v>
      </c>
      <c r="J78" s="27"/>
      <c r="L78" s="280"/>
      <c r="M78" s="27"/>
      <c r="N78" s="27"/>
      <c r="O78" s="27"/>
    </row>
    <row r="79" spans="1:16" ht="16.5" thickBot="1">
      <c r="A79" s="10"/>
      <c r="B79" s="5" t="s">
        <v>212</v>
      </c>
      <c r="D79" s="167">
        <v>2337</v>
      </c>
      <c r="E79" s="167">
        <v>2553.000000000005</v>
      </c>
      <c r="F79" s="167">
        <v>2533</v>
      </c>
      <c r="G79" s="167">
        <v>2256.0000000000027</v>
      </c>
      <c r="H79" s="167">
        <v>2123.9999999999977</v>
      </c>
      <c r="I79" s="363">
        <v>2726.9999999999991</v>
      </c>
      <c r="J79" s="27"/>
      <c r="L79" s="280"/>
      <c r="M79" s="27"/>
      <c r="N79" s="27"/>
      <c r="O79" s="27"/>
    </row>
    <row r="80" spans="1:16" ht="15.75" thickTop="1">
      <c r="A80" s="32"/>
      <c r="B80" s="32"/>
      <c r="C80" s="32"/>
      <c r="D80" s="41"/>
      <c r="E80" s="41"/>
      <c r="F80" s="41"/>
      <c r="G80" s="41"/>
      <c r="H80" s="41"/>
      <c r="I80" s="373"/>
      <c r="J80" s="43"/>
      <c r="K80" s="43"/>
      <c r="L80" s="43"/>
      <c r="M80" s="43"/>
      <c r="N80" s="43"/>
      <c r="O80" s="43"/>
      <c r="P80" s="43"/>
    </row>
    <row r="81" spans="1:16" ht="15.75">
      <c r="A81" s="10" t="s">
        <v>31</v>
      </c>
      <c r="D81" s="22" t="s">
        <v>24</v>
      </c>
      <c r="E81" s="31"/>
      <c r="F81" s="31"/>
      <c r="G81" s="31"/>
      <c r="H81" s="31"/>
      <c r="I81" s="22"/>
      <c r="J81" s="31"/>
      <c r="K81" s="31" t="s">
        <v>58</v>
      </c>
      <c r="L81" s="31"/>
      <c r="M81" s="31"/>
      <c r="N81" s="31"/>
      <c r="O81" s="31"/>
      <c r="P81" s="22"/>
    </row>
    <row r="82" spans="1:16" ht="15.75">
      <c r="D82" s="23"/>
      <c r="E82" s="23"/>
      <c r="F82" s="23"/>
      <c r="G82" s="23"/>
      <c r="H82" s="23"/>
      <c r="I82" s="245"/>
      <c r="J82" s="31"/>
      <c r="K82" s="30"/>
      <c r="L82" s="30"/>
      <c r="M82" s="30"/>
      <c r="N82" s="31"/>
      <c r="O82" s="31"/>
      <c r="P82" s="20"/>
    </row>
    <row r="83" spans="1:16" ht="15.75">
      <c r="A83" s="34"/>
      <c r="B83" s="34"/>
      <c r="D83" s="57" t="s">
        <v>48</v>
      </c>
      <c r="E83" s="57" t="s">
        <v>49</v>
      </c>
      <c r="F83" s="57" t="s">
        <v>18</v>
      </c>
      <c r="G83" s="57" t="s">
        <v>19</v>
      </c>
      <c r="H83" s="57" t="s">
        <v>52</v>
      </c>
      <c r="I83" s="57" t="s">
        <v>53</v>
      </c>
      <c r="J83" s="26"/>
      <c r="K83" s="26" t="s">
        <v>59</v>
      </c>
      <c r="L83" s="26" t="s">
        <v>52</v>
      </c>
      <c r="M83" s="26"/>
      <c r="N83" s="71"/>
      <c r="O83" s="71"/>
      <c r="P83" s="72"/>
    </row>
    <row r="84" spans="1:16" ht="15.75">
      <c r="D84" s="62"/>
      <c r="E84" s="62"/>
      <c r="F84" s="62"/>
      <c r="G84" s="62"/>
      <c r="H84" s="62"/>
      <c r="I84" s="62"/>
      <c r="J84" s="27"/>
      <c r="K84" s="27"/>
      <c r="L84" s="27"/>
      <c r="M84" s="27"/>
      <c r="N84" s="27"/>
      <c r="O84" s="27"/>
    </row>
    <row r="85" spans="1:16" ht="15.75">
      <c r="A85" s="10" t="s">
        <v>202</v>
      </c>
      <c r="D85" s="157">
        <v>90.406136049289572</v>
      </c>
      <c r="E85" s="157">
        <v>95.554068621984271</v>
      </c>
      <c r="F85" s="157">
        <v>91.437122091247687</v>
      </c>
      <c r="G85" s="157">
        <v>88.186397097671829</v>
      </c>
      <c r="H85" s="157">
        <v>87.720159988772593</v>
      </c>
      <c r="I85" s="157">
        <v>87.737073742203094</v>
      </c>
      <c r="J85" s="28"/>
      <c r="K85" s="156">
        <v>-2.8892744027494075</v>
      </c>
      <c r="L85" s="156">
        <v>1.6913753430500833E-2</v>
      </c>
      <c r="M85" s="28"/>
      <c r="N85" s="28"/>
      <c r="O85" s="28"/>
      <c r="P85" s="35"/>
    </row>
    <row r="86" spans="1:16" ht="15.75">
      <c r="A86" s="10"/>
      <c r="B86" s="5" t="s">
        <v>203</v>
      </c>
      <c r="D86" s="158">
        <v>84.730913642052514</v>
      </c>
      <c r="E86" s="158">
        <v>88.547189819724295</v>
      </c>
      <c r="F86" s="158">
        <v>83.603603603603588</v>
      </c>
      <c r="G86" s="158">
        <v>77.088036117381534</v>
      </c>
      <c r="H86" s="158">
        <v>85.95238095238102</v>
      </c>
      <c r="I86" s="158">
        <v>82.279909706546221</v>
      </c>
      <c r="J86" s="28"/>
      <c r="K86" s="179">
        <v>-1.7087316215446577</v>
      </c>
      <c r="L86" s="179">
        <v>-3.6724712458347994</v>
      </c>
      <c r="M86" s="28"/>
      <c r="N86" s="28"/>
      <c r="O86" s="28"/>
      <c r="P86" s="35"/>
    </row>
    <row r="87" spans="1:16" ht="15.75">
      <c r="A87" s="10"/>
      <c r="B87" s="5" t="s">
        <v>204</v>
      </c>
      <c r="D87" s="158">
        <v>93.428853754940803</v>
      </c>
      <c r="E87" s="158">
        <v>93.914473684210549</v>
      </c>
      <c r="F87" s="158">
        <v>89.215274863617324</v>
      </c>
      <c r="G87" s="158">
        <v>89.50163398692797</v>
      </c>
      <c r="H87" s="158">
        <v>89.272030651341026</v>
      </c>
      <c r="I87" s="158">
        <v>88.197251414713122</v>
      </c>
      <c r="J87" s="28"/>
      <c r="K87" s="179">
        <v>-2.6079571954383454</v>
      </c>
      <c r="L87" s="179">
        <v>-1.0747792366279043</v>
      </c>
      <c r="M87" s="28"/>
      <c r="N87" s="28"/>
      <c r="O87" s="28"/>
      <c r="P87" s="35"/>
    </row>
    <row r="88" spans="1:16" s="10" customFormat="1" ht="15.75">
      <c r="B88" s="10" t="s">
        <v>205</v>
      </c>
      <c r="D88" s="157">
        <v>90.967056323060618</v>
      </c>
      <c r="E88" s="157">
        <v>92.085290928803758</v>
      </c>
      <c r="F88" s="157">
        <v>87.432006870884649</v>
      </c>
      <c r="G88" s="157">
        <v>86.202759448110285</v>
      </c>
      <c r="H88" s="157">
        <v>88.463768115942059</v>
      </c>
      <c r="I88" s="290">
        <f t="shared" ref="I88" si="11">I70/I14*100</f>
        <v>86.636904761904816</v>
      </c>
      <c r="J88" s="284"/>
      <c r="K88" s="289">
        <f t="shared" ref="K88" si="12">I88-(SUM(D70:H70)/SUM(D14:H14)*100)</f>
        <v>-2.2015650181418209</v>
      </c>
      <c r="L88" s="289">
        <f t="shared" ref="L88" si="13">I88-H88</f>
        <v>-1.8268633540372434</v>
      </c>
      <c r="M88" s="28"/>
      <c r="N88" s="28"/>
      <c r="O88" s="28"/>
      <c r="P88" s="35"/>
    </row>
    <row r="89" spans="1:16" ht="15.75">
      <c r="A89" s="10"/>
      <c r="B89" s="5" t="s">
        <v>206</v>
      </c>
      <c r="D89" s="158">
        <v>98.040496407576811</v>
      </c>
      <c r="E89" s="158">
        <v>86.02865916069625</v>
      </c>
      <c r="F89" s="158">
        <v>97.818181818181444</v>
      </c>
      <c r="G89" s="158">
        <v>103.48451327433639</v>
      </c>
      <c r="H89" s="158">
        <v>93.019566367001602</v>
      </c>
      <c r="I89" s="158">
        <v>100.69991251093626</v>
      </c>
      <c r="J89" s="28"/>
      <c r="K89" s="179">
        <v>5.2448680494146771</v>
      </c>
      <c r="L89" s="179">
        <v>7.6803461439346563</v>
      </c>
      <c r="M89" s="28"/>
      <c r="N89" s="28"/>
      <c r="O89" s="28"/>
      <c r="P89" s="35"/>
    </row>
    <row r="90" spans="1:16" ht="15.75">
      <c r="A90" s="10"/>
      <c r="B90" s="5" t="s">
        <v>207</v>
      </c>
      <c r="D90" s="158">
        <v>99.188059701492605</v>
      </c>
      <c r="E90" s="158">
        <v>102.15745647236945</v>
      </c>
      <c r="F90" s="158">
        <v>100.54319024907248</v>
      </c>
      <c r="G90" s="158">
        <v>99.135638297872362</v>
      </c>
      <c r="H90" s="158">
        <v>98.835420786640185</v>
      </c>
      <c r="I90" s="158">
        <v>100.02636435539152</v>
      </c>
      <c r="J90" s="28"/>
      <c r="K90" s="179">
        <v>4.2882360016577081E-2</v>
      </c>
      <c r="L90" s="179">
        <v>1.1909435687513366</v>
      </c>
      <c r="M90" s="28"/>
      <c r="N90" s="28"/>
      <c r="O90" s="28"/>
      <c r="P90" s="35"/>
    </row>
    <row r="91" spans="1:16" ht="15.75">
      <c r="A91" s="10"/>
      <c r="B91" s="5" t="s">
        <v>208</v>
      </c>
      <c r="D91" s="158">
        <v>99.055613850996778</v>
      </c>
      <c r="E91" s="158">
        <v>100.00000000000004</v>
      </c>
      <c r="F91" s="158">
        <v>99.338842975206603</v>
      </c>
      <c r="G91" s="158">
        <v>98.466780238500903</v>
      </c>
      <c r="H91" s="158">
        <v>97.510980966325036</v>
      </c>
      <c r="I91" s="158">
        <v>99.708029197080293</v>
      </c>
      <c r="J91" s="28"/>
      <c r="K91" s="179">
        <v>0.91958558105049804</v>
      </c>
      <c r="L91" s="179">
        <v>2.1970482307552572</v>
      </c>
      <c r="M91" s="28"/>
      <c r="N91" s="28"/>
      <c r="O91" s="28"/>
      <c r="P91" s="35"/>
    </row>
    <row r="92" spans="1:16" ht="15.75">
      <c r="A92" s="10"/>
      <c r="B92" s="5" t="s">
        <v>209</v>
      </c>
      <c r="D92" s="158">
        <v>99.630996309963194</v>
      </c>
      <c r="E92" s="158">
        <v>107.62124711316399</v>
      </c>
      <c r="F92" s="158">
        <v>98.101265822784839</v>
      </c>
      <c r="G92" s="158">
        <v>99.8857142857143</v>
      </c>
      <c r="H92" s="158">
        <v>97.865168539325865</v>
      </c>
      <c r="I92" s="158">
        <v>98.920863309352512</v>
      </c>
      <c r="J92" s="28"/>
      <c r="K92" s="179">
        <v>-1.107831095238609</v>
      </c>
      <c r="L92" s="179">
        <v>1.0556947700266477</v>
      </c>
      <c r="M92" s="28"/>
      <c r="N92" s="28"/>
      <c r="O92" s="28"/>
      <c r="P92" s="35"/>
    </row>
    <row r="93" spans="1:16" ht="15.75">
      <c r="A93" s="10"/>
      <c r="B93" s="5" t="s">
        <v>365</v>
      </c>
      <c r="D93" s="158">
        <v>98.421052631578931</v>
      </c>
      <c r="E93" s="158">
        <v>100.48657065005825</v>
      </c>
      <c r="F93" s="158">
        <v>99.026438013576168</v>
      </c>
      <c r="G93" s="158">
        <v>98.503054989816775</v>
      </c>
      <c r="H93" s="158">
        <v>99.461786867599315</v>
      </c>
      <c r="I93" s="158">
        <v>99.020651479667876</v>
      </c>
      <c r="J93" s="28"/>
      <c r="K93" s="179">
        <v>-0.16867801995263676</v>
      </c>
      <c r="L93" s="179">
        <v>-0.44113538793143903</v>
      </c>
      <c r="M93" s="28"/>
      <c r="N93" s="28"/>
      <c r="O93" s="28"/>
      <c r="P93" s="35"/>
    </row>
    <row r="94" spans="1:16" ht="15.75">
      <c r="A94" s="10"/>
      <c r="B94" s="5" t="s">
        <v>366</v>
      </c>
      <c r="D94" s="158">
        <v>98.07492195629554</v>
      </c>
      <c r="E94" s="158">
        <v>102.9589778076664</v>
      </c>
      <c r="F94" s="158">
        <v>101.59867695700105</v>
      </c>
      <c r="G94" s="158">
        <v>99.078341013824939</v>
      </c>
      <c r="H94" s="158">
        <v>96.827195467421973</v>
      </c>
      <c r="I94" s="158">
        <v>99.083215796897008</v>
      </c>
      <c r="J94" s="28"/>
      <c r="K94" s="179">
        <v>-0.51711334381062102</v>
      </c>
      <c r="L94" s="179">
        <v>2.2560203294750352</v>
      </c>
      <c r="M94" s="28"/>
      <c r="N94" s="28"/>
      <c r="O94" s="28"/>
      <c r="P94" s="35"/>
    </row>
    <row r="95" spans="1:16" ht="15.75">
      <c r="A95" s="10"/>
      <c r="B95" s="5" t="s">
        <v>210</v>
      </c>
      <c r="D95" s="158">
        <v>97.142857142857267</v>
      </c>
      <c r="E95" s="158">
        <v>101.17647058823529</v>
      </c>
      <c r="F95" s="158">
        <v>99.421296296296319</v>
      </c>
      <c r="G95" s="158">
        <v>97.130712008501632</v>
      </c>
      <c r="H95" s="158">
        <v>99.622997172478904</v>
      </c>
      <c r="I95" s="158">
        <v>96.629213483146074</v>
      </c>
      <c r="J95" s="28"/>
      <c r="K95" s="179">
        <v>-2.1530979887617008</v>
      </c>
      <c r="L95" s="179">
        <v>-2.9937836893328296</v>
      </c>
      <c r="M95" s="28"/>
      <c r="N95" s="28"/>
      <c r="O95" s="28"/>
      <c r="P95" s="36"/>
    </row>
    <row r="96" spans="1:16" ht="15.75">
      <c r="A96" s="10"/>
      <c r="B96" s="43" t="s">
        <v>211</v>
      </c>
      <c r="D96" s="158">
        <v>88.372093023255829</v>
      </c>
      <c r="E96" s="158">
        <v>90.243902439024396</v>
      </c>
      <c r="F96" s="158">
        <v>71.794871794871796</v>
      </c>
      <c r="G96" s="158">
        <v>65.517241379310349</v>
      </c>
      <c r="H96" s="158">
        <v>65</v>
      </c>
      <c r="I96" s="158">
        <v>77.272727272727266</v>
      </c>
      <c r="J96" s="28"/>
      <c r="K96" s="179">
        <v>0.18939393939392346</v>
      </c>
      <c r="L96" s="179">
        <v>12.272727272727266</v>
      </c>
      <c r="M96" s="28"/>
      <c r="N96" s="28"/>
      <c r="O96" s="28"/>
      <c r="P96" s="36"/>
    </row>
    <row r="97" spans="1:16" ht="16.5" thickBot="1">
      <c r="A97" s="10"/>
      <c r="B97" s="5" t="s">
        <v>212</v>
      </c>
      <c r="D97" s="158">
        <v>48.667221990837135</v>
      </c>
      <c r="E97" s="158">
        <v>72.880388238652557</v>
      </c>
      <c r="F97" s="158">
        <v>52.903091060985744</v>
      </c>
      <c r="G97" s="158">
        <v>45.42891663310521</v>
      </c>
      <c r="H97" s="158">
        <v>43.515673017824163</v>
      </c>
      <c r="I97" s="158">
        <v>45.762711864406739</v>
      </c>
      <c r="J97" s="28"/>
      <c r="K97" s="179">
        <v>-5.6889010388190684</v>
      </c>
      <c r="L97" s="179">
        <v>2.2470388465825764</v>
      </c>
      <c r="M97" s="28"/>
      <c r="N97" s="28"/>
      <c r="O97" s="28"/>
      <c r="P97" s="36"/>
    </row>
    <row r="98" spans="1:16" ht="15.75" thickTop="1">
      <c r="A98" s="32"/>
      <c r="B98" s="32"/>
      <c r="C98" s="32"/>
      <c r="D98" s="41"/>
      <c r="E98" s="41"/>
      <c r="F98" s="41"/>
      <c r="G98" s="41"/>
      <c r="H98" s="41"/>
      <c r="I98" s="41"/>
      <c r="J98" s="41"/>
      <c r="K98" s="41"/>
      <c r="L98" s="41"/>
      <c r="M98" s="41"/>
      <c r="N98" s="43"/>
      <c r="O98" s="43"/>
      <c r="P98" s="4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42" min="1" max="15" man="1"/>
  </rowBreaks>
  <ignoredErrors>
    <ignoredError sqref="I14"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A1BCA-DBA4-4487-B584-CA0FEBF6A3A9}">
  <dimension ref="A1:S292"/>
  <sheetViews>
    <sheetView view="pageBreakPreview" zoomScaleNormal="75" zoomScaleSheetLayoutView="100" zoomScalePageLayoutView="80" workbookViewId="0">
      <selection activeCell="M30" sqref="M30"/>
    </sheetView>
  </sheetViews>
  <sheetFormatPr defaultRowHeight="15"/>
  <cols>
    <col min="1" max="1" width="5.77734375" style="20" customWidth="1"/>
    <col min="2" max="2" width="44" style="20" customWidth="1"/>
    <col min="3" max="3" width="1.77734375" style="20" customWidth="1"/>
    <col min="4" max="8" width="9.33203125" style="20" customWidth="1"/>
    <col min="9" max="9" width="9.33203125" style="238" customWidth="1"/>
    <col min="10" max="10" width="2.6640625" style="20" customWidth="1"/>
    <col min="11" max="11" width="9.33203125" style="20" customWidth="1"/>
    <col min="12" max="12" width="11.77734375" style="20" customWidth="1"/>
    <col min="13" max="13" width="4.21875" style="20" customWidth="1"/>
    <col min="14" max="15" width="9.33203125" style="20" customWidth="1"/>
    <col min="16" max="16" width="1.6640625" style="20" customWidth="1"/>
    <col min="17" max="255" width="8.77734375" style="20"/>
    <col min="256" max="256" width="5.77734375" style="20" customWidth="1"/>
    <col min="257" max="257" width="50.77734375" style="20" customWidth="1"/>
    <col min="258" max="258" width="1.77734375" style="20" customWidth="1"/>
    <col min="259" max="260" width="18.5546875" style="20" customWidth="1"/>
    <col min="261" max="261" width="1.77734375" style="20" customWidth="1"/>
    <col min="262" max="262" width="0.109375" style="20" customWidth="1"/>
    <col min="263" max="263" width="0" style="20" hidden="1" customWidth="1"/>
    <col min="264" max="264" width="23.77734375" style="20" customWidth="1"/>
    <col min="265" max="265" width="14.77734375" style="20" customWidth="1"/>
    <col min="266" max="511" width="8.77734375" style="20"/>
    <col min="512" max="512" width="5.77734375" style="20" customWidth="1"/>
    <col min="513" max="513" width="50.77734375" style="20" customWidth="1"/>
    <col min="514" max="514" width="1.77734375" style="20" customWidth="1"/>
    <col min="515" max="516" width="18.5546875" style="20" customWidth="1"/>
    <col min="517" max="517" width="1.77734375" style="20" customWidth="1"/>
    <col min="518" max="518" width="0.109375" style="20" customWidth="1"/>
    <col min="519" max="519" width="0" style="20" hidden="1" customWidth="1"/>
    <col min="520" max="520" width="23.77734375" style="20" customWidth="1"/>
    <col min="521" max="521" width="14.77734375" style="20" customWidth="1"/>
    <col min="522" max="767" width="8.77734375" style="20"/>
    <col min="768" max="768" width="5.77734375" style="20" customWidth="1"/>
    <col min="769" max="769" width="50.77734375" style="20" customWidth="1"/>
    <col min="770" max="770" width="1.77734375" style="20" customWidth="1"/>
    <col min="771" max="772" width="18.5546875" style="20" customWidth="1"/>
    <col min="773" max="773" width="1.77734375" style="20" customWidth="1"/>
    <col min="774" max="774" width="0.109375" style="20" customWidth="1"/>
    <col min="775" max="775" width="0" style="20" hidden="1" customWidth="1"/>
    <col min="776" max="776" width="23.77734375" style="20" customWidth="1"/>
    <col min="777" max="777" width="14.77734375" style="20" customWidth="1"/>
    <col min="778" max="1023" width="8.77734375" style="20"/>
    <col min="1024" max="1024" width="5.77734375" style="20" customWidth="1"/>
    <col min="1025" max="1025" width="50.77734375" style="20" customWidth="1"/>
    <col min="1026" max="1026" width="1.77734375" style="20" customWidth="1"/>
    <col min="1027" max="1028" width="18.5546875" style="20" customWidth="1"/>
    <col min="1029" max="1029" width="1.77734375" style="20" customWidth="1"/>
    <col min="1030" max="1030" width="0.109375" style="20" customWidth="1"/>
    <col min="1031" max="1031" width="0" style="20" hidden="1" customWidth="1"/>
    <col min="1032" max="1032" width="23.77734375" style="20" customWidth="1"/>
    <col min="1033" max="1033" width="14.77734375" style="20" customWidth="1"/>
    <col min="1034" max="1279" width="8.77734375" style="20"/>
    <col min="1280" max="1280" width="5.77734375" style="20" customWidth="1"/>
    <col min="1281" max="1281" width="50.77734375" style="20" customWidth="1"/>
    <col min="1282" max="1282" width="1.77734375" style="20" customWidth="1"/>
    <col min="1283" max="1284" width="18.5546875" style="20" customWidth="1"/>
    <col min="1285" max="1285" width="1.77734375" style="20" customWidth="1"/>
    <col min="1286" max="1286" width="0.109375" style="20" customWidth="1"/>
    <col min="1287" max="1287" width="0" style="20" hidden="1" customWidth="1"/>
    <col min="1288" max="1288" width="23.77734375" style="20" customWidth="1"/>
    <col min="1289" max="1289" width="14.77734375" style="20" customWidth="1"/>
    <col min="1290" max="1535" width="8.77734375" style="20"/>
    <col min="1536" max="1536" width="5.77734375" style="20" customWidth="1"/>
    <col min="1537" max="1537" width="50.77734375" style="20" customWidth="1"/>
    <col min="1538" max="1538" width="1.77734375" style="20" customWidth="1"/>
    <col min="1539" max="1540" width="18.5546875" style="20" customWidth="1"/>
    <col min="1541" max="1541" width="1.77734375" style="20" customWidth="1"/>
    <col min="1542" max="1542" width="0.109375" style="20" customWidth="1"/>
    <col min="1543" max="1543" width="0" style="20" hidden="1" customWidth="1"/>
    <col min="1544" max="1544" width="23.77734375" style="20" customWidth="1"/>
    <col min="1545" max="1545" width="14.77734375" style="20" customWidth="1"/>
    <col min="1546" max="1791" width="8.77734375" style="20"/>
    <col min="1792" max="1792" width="5.77734375" style="20" customWidth="1"/>
    <col min="1793" max="1793" width="50.77734375" style="20" customWidth="1"/>
    <col min="1794" max="1794" width="1.77734375" style="20" customWidth="1"/>
    <col min="1795" max="1796" width="18.5546875" style="20" customWidth="1"/>
    <col min="1797" max="1797" width="1.77734375" style="20" customWidth="1"/>
    <col min="1798" max="1798" width="0.109375" style="20" customWidth="1"/>
    <col min="1799" max="1799" width="0" style="20" hidden="1" customWidth="1"/>
    <col min="1800" max="1800" width="23.77734375" style="20" customWidth="1"/>
    <col min="1801" max="1801" width="14.77734375" style="20" customWidth="1"/>
    <col min="1802" max="2047" width="8.77734375" style="20"/>
    <col min="2048" max="2048" width="5.77734375" style="20" customWidth="1"/>
    <col min="2049" max="2049" width="50.77734375" style="20" customWidth="1"/>
    <col min="2050" max="2050" width="1.77734375" style="20" customWidth="1"/>
    <col min="2051" max="2052" width="18.5546875" style="20" customWidth="1"/>
    <col min="2053" max="2053" width="1.77734375" style="20" customWidth="1"/>
    <col min="2054" max="2054" width="0.109375" style="20" customWidth="1"/>
    <col min="2055" max="2055" width="0" style="20" hidden="1" customWidth="1"/>
    <col min="2056" max="2056" width="23.77734375" style="20" customWidth="1"/>
    <col min="2057" max="2057" width="14.77734375" style="20" customWidth="1"/>
    <col min="2058" max="2303" width="8.77734375" style="20"/>
    <col min="2304" max="2304" width="5.77734375" style="20" customWidth="1"/>
    <col min="2305" max="2305" width="50.77734375" style="20" customWidth="1"/>
    <col min="2306" max="2306" width="1.77734375" style="20" customWidth="1"/>
    <col min="2307" max="2308" width="18.5546875" style="20" customWidth="1"/>
    <col min="2309" max="2309" width="1.77734375" style="20" customWidth="1"/>
    <col min="2310" max="2310" width="0.109375" style="20" customWidth="1"/>
    <col min="2311" max="2311" width="0" style="20" hidden="1" customWidth="1"/>
    <col min="2312" max="2312" width="23.77734375" style="20" customWidth="1"/>
    <col min="2313" max="2313" width="14.77734375" style="20" customWidth="1"/>
    <col min="2314" max="2559" width="8.77734375" style="20"/>
    <col min="2560" max="2560" width="5.77734375" style="20" customWidth="1"/>
    <col min="2561" max="2561" width="50.77734375" style="20" customWidth="1"/>
    <col min="2562" max="2562" width="1.77734375" style="20" customWidth="1"/>
    <col min="2563" max="2564" width="18.5546875" style="20" customWidth="1"/>
    <col min="2565" max="2565" width="1.77734375" style="20" customWidth="1"/>
    <col min="2566" max="2566" width="0.109375" style="20" customWidth="1"/>
    <col min="2567" max="2567" width="0" style="20" hidden="1" customWidth="1"/>
    <col min="2568" max="2568" width="23.77734375" style="20" customWidth="1"/>
    <col min="2569" max="2569" width="14.77734375" style="20" customWidth="1"/>
    <col min="2570" max="2815" width="8.77734375" style="20"/>
    <col min="2816" max="2816" width="5.77734375" style="20" customWidth="1"/>
    <col min="2817" max="2817" width="50.77734375" style="20" customWidth="1"/>
    <col min="2818" max="2818" width="1.77734375" style="20" customWidth="1"/>
    <col min="2819" max="2820" width="18.5546875" style="20" customWidth="1"/>
    <col min="2821" max="2821" width="1.77734375" style="20" customWidth="1"/>
    <col min="2822" max="2822" width="0.109375" style="20" customWidth="1"/>
    <col min="2823" max="2823" width="0" style="20" hidden="1" customWidth="1"/>
    <col min="2824" max="2824" width="23.77734375" style="20" customWidth="1"/>
    <col min="2825" max="2825" width="14.77734375" style="20" customWidth="1"/>
    <col min="2826" max="3071" width="8.77734375" style="20"/>
    <col min="3072" max="3072" width="5.77734375" style="20" customWidth="1"/>
    <col min="3073" max="3073" width="50.77734375" style="20" customWidth="1"/>
    <col min="3074" max="3074" width="1.77734375" style="20" customWidth="1"/>
    <col min="3075" max="3076" width="18.5546875" style="20" customWidth="1"/>
    <col min="3077" max="3077" width="1.77734375" style="20" customWidth="1"/>
    <col min="3078" max="3078" width="0.109375" style="20" customWidth="1"/>
    <col min="3079" max="3079" width="0" style="20" hidden="1" customWidth="1"/>
    <col min="3080" max="3080" width="23.77734375" style="20" customWidth="1"/>
    <col min="3081" max="3081" width="14.77734375" style="20" customWidth="1"/>
    <col min="3082" max="3327" width="8.77734375" style="20"/>
    <col min="3328" max="3328" width="5.77734375" style="20" customWidth="1"/>
    <col min="3329" max="3329" width="50.77734375" style="20" customWidth="1"/>
    <col min="3330" max="3330" width="1.77734375" style="20" customWidth="1"/>
    <col min="3331" max="3332" width="18.5546875" style="20" customWidth="1"/>
    <col min="3333" max="3333" width="1.77734375" style="20" customWidth="1"/>
    <col min="3334" max="3334" width="0.109375" style="20" customWidth="1"/>
    <col min="3335" max="3335" width="0" style="20" hidden="1" customWidth="1"/>
    <col min="3336" max="3336" width="23.77734375" style="20" customWidth="1"/>
    <col min="3337" max="3337" width="14.77734375" style="20" customWidth="1"/>
    <col min="3338" max="3583" width="8.77734375" style="20"/>
    <col min="3584" max="3584" width="5.77734375" style="20" customWidth="1"/>
    <col min="3585" max="3585" width="50.77734375" style="20" customWidth="1"/>
    <col min="3586" max="3586" width="1.77734375" style="20" customWidth="1"/>
    <col min="3587" max="3588" width="18.5546875" style="20" customWidth="1"/>
    <col min="3589" max="3589" width="1.77734375" style="20" customWidth="1"/>
    <col min="3590" max="3590" width="0.109375" style="20" customWidth="1"/>
    <col min="3591" max="3591" width="0" style="20" hidden="1" customWidth="1"/>
    <col min="3592" max="3592" width="23.77734375" style="20" customWidth="1"/>
    <col min="3593" max="3593" width="14.77734375" style="20" customWidth="1"/>
    <col min="3594" max="3839" width="8.77734375" style="20"/>
    <col min="3840" max="3840" width="5.77734375" style="20" customWidth="1"/>
    <col min="3841" max="3841" width="50.77734375" style="20" customWidth="1"/>
    <col min="3842" max="3842" width="1.77734375" style="20" customWidth="1"/>
    <col min="3843" max="3844" width="18.5546875" style="20" customWidth="1"/>
    <col min="3845" max="3845" width="1.77734375" style="20" customWidth="1"/>
    <col min="3846" max="3846" width="0.109375" style="20" customWidth="1"/>
    <col min="3847" max="3847" width="0" style="20" hidden="1" customWidth="1"/>
    <col min="3848" max="3848" width="23.77734375" style="20" customWidth="1"/>
    <col min="3849" max="3849" width="14.77734375" style="20" customWidth="1"/>
    <col min="3850" max="4095" width="8.77734375" style="20"/>
    <col min="4096" max="4096" width="5.77734375" style="20" customWidth="1"/>
    <col min="4097" max="4097" width="50.77734375" style="20" customWidth="1"/>
    <col min="4098" max="4098" width="1.77734375" style="20" customWidth="1"/>
    <col min="4099" max="4100" width="18.5546875" style="20" customWidth="1"/>
    <col min="4101" max="4101" width="1.77734375" style="20" customWidth="1"/>
    <col min="4102" max="4102" width="0.109375" style="20" customWidth="1"/>
    <col min="4103" max="4103" width="0" style="20" hidden="1" customWidth="1"/>
    <col min="4104" max="4104" width="23.77734375" style="20" customWidth="1"/>
    <col min="4105" max="4105" width="14.77734375" style="20" customWidth="1"/>
    <col min="4106" max="4351" width="8.77734375" style="20"/>
    <col min="4352" max="4352" width="5.77734375" style="20" customWidth="1"/>
    <col min="4353" max="4353" width="50.77734375" style="20" customWidth="1"/>
    <col min="4354" max="4354" width="1.77734375" style="20" customWidth="1"/>
    <col min="4355" max="4356" width="18.5546875" style="20" customWidth="1"/>
    <col min="4357" max="4357" width="1.77734375" style="20" customWidth="1"/>
    <col min="4358" max="4358" width="0.109375" style="20" customWidth="1"/>
    <col min="4359" max="4359" width="0" style="20" hidden="1" customWidth="1"/>
    <col min="4360" max="4360" width="23.77734375" style="20" customWidth="1"/>
    <col min="4361" max="4361" width="14.77734375" style="20" customWidth="1"/>
    <col min="4362" max="4607" width="8.77734375" style="20"/>
    <col min="4608" max="4608" width="5.77734375" style="20" customWidth="1"/>
    <col min="4609" max="4609" width="50.77734375" style="20" customWidth="1"/>
    <col min="4610" max="4610" width="1.77734375" style="20" customWidth="1"/>
    <col min="4611" max="4612" width="18.5546875" style="20" customWidth="1"/>
    <col min="4613" max="4613" width="1.77734375" style="20" customWidth="1"/>
    <col min="4614" max="4614" width="0.109375" style="20" customWidth="1"/>
    <col min="4615" max="4615" width="0" style="20" hidden="1" customWidth="1"/>
    <col min="4616" max="4616" width="23.77734375" style="20" customWidth="1"/>
    <col min="4617" max="4617" width="14.77734375" style="20" customWidth="1"/>
    <col min="4618" max="4863" width="8.77734375" style="20"/>
    <col min="4864" max="4864" width="5.77734375" style="20" customWidth="1"/>
    <col min="4865" max="4865" width="50.77734375" style="20" customWidth="1"/>
    <col min="4866" max="4866" width="1.77734375" style="20" customWidth="1"/>
    <col min="4867" max="4868" width="18.5546875" style="20" customWidth="1"/>
    <col min="4869" max="4869" width="1.77734375" style="20" customWidth="1"/>
    <col min="4870" max="4870" width="0.109375" style="20" customWidth="1"/>
    <col min="4871" max="4871" width="0" style="20" hidden="1" customWidth="1"/>
    <col min="4872" max="4872" width="23.77734375" style="20" customWidth="1"/>
    <col min="4873" max="4873" width="14.77734375" style="20" customWidth="1"/>
    <col min="4874" max="5119" width="8.77734375" style="20"/>
    <col min="5120" max="5120" width="5.77734375" style="20" customWidth="1"/>
    <col min="5121" max="5121" width="50.77734375" style="20" customWidth="1"/>
    <col min="5122" max="5122" width="1.77734375" style="20" customWidth="1"/>
    <col min="5123" max="5124" width="18.5546875" style="20" customWidth="1"/>
    <col min="5125" max="5125" width="1.77734375" style="20" customWidth="1"/>
    <col min="5126" max="5126" width="0.109375" style="20" customWidth="1"/>
    <col min="5127" max="5127" width="0" style="20" hidden="1" customWidth="1"/>
    <col min="5128" max="5128" width="23.77734375" style="20" customWidth="1"/>
    <col min="5129" max="5129" width="14.77734375" style="20" customWidth="1"/>
    <col min="5130" max="5375" width="8.77734375" style="20"/>
    <col min="5376" max="5376" width="5.77734375" style="20" customWidth="1"/>
    <col min="5377" max="5377" width="50.77734375" style="20" customWidth="1"/>
    <col min="5378" max="5378" width="1.77734375" style="20" customWidth="1"/>
    <col min="5379" max="5380" width="18.5546875" style="20" customWidth="1"/>
    <col min="5381" max="5381" width="1.77734375" style="20" customWidth="1"/>
    <col min="5382" max="5382" width="0.109375" style="20" customWidth="1"/>
    <col min="5383" max="5383" width="0" style="20" hidden="1" customWidth="1"/>
    <col min="5384" max="5384" width="23.77734375" style="20" customWidth="1"/>
    <col min="5385" max="5385" width="14.77734375" style="20" customWidth="1"/>
    <col min="5386" max="5631" width="8.77734375" style="20"/>
    <col min="5632" max="5632" width="5.77734375" style="20" customWidth="1"/>
    <col min="5633" max="5633" width="50.77734375" style="20" customWidth="1"/>
    <col min="5634" max="5634" width="1.77734375" style="20" customWidth="1"/>
    <col min="5635" max="5636" width="18.5546875" style="20" customWidth="1"/>
    <col min="5637" max="5637" width="1.77734375" style="20" customWidth="1"/>
    <col min="5638" max="5638" width="0.109375" style="20" customWidth="1"/>
    <col min="5639" max="5639" width="0" style="20" hidden="1" customWidth="1"/>
    <col min="5640" max="5640" width="23.77734375" style="20" customWidth="1"/>
    <col min="5641" max="5641" width="14.77734375" style="20" customWidth="1"/>
    <col min="5642" max="5887" width="8.77734375" style="20"/>
    <col min="5888" max="5888" width="5.77734375" style="20" customWidth="1"/>
    <col min="5889" max="5889" width="50.77734375" style="20" customWidth="1"/>
    <col min="5890" max="5890" width="1.77734375" style="20" customWidth="1"/>
    <col min="5891" max="5892" width="18.5546875" style="20" customWidth="1"/>
    <col min="5893" max="5893" width="1.77734375" style="20" customWidth="1"/>
    <col min="5894" max="5894" width="0.109375" style="20" customWidth="1"/>
    <col min="5895" max="5895" width="0" style="20" hidden="1" customWidth="1"/>
    <col min="5896" max="5896" width="23.77734375" style="20" customWidth="1"/>
    <col min="5897" max="5897" width="14.77734375" style="20" customWidth="1"/>
    <col min="5898" max="6143" width="8.77734375" style="20"/>
    <col min="6144" max="6144" width="5.77734375" style="20" customWidth="1"/>
    <col min="6145" max="6145" width="50.77734375" style="20" customWidth="1"/>
    <col min="6146" max="6146" width="1.77734375" style="20" customWidth="1"/>
    <col min="6147" max="6148" width="18.5546875" style="20" customWidth="1"/>
    <col min="6149" max="6149" width="1.77734375" style="20" customWidth="1"/>
    <col min="6150" max="6150" width="0.109375" style="20" customWidth="1"/>
    <col min="6151" max="6151" width="0" style="20" hidden="1" customWidth="1"/>
    <col min="6152" max="6152" width="23.77734375" style="20" customWidth="1"/>
    <col min="6153" max="6153" width="14.77734375" style="20" customWidth="1"/>
    <col min="6154" max="6399" width="8.77734375" style="20"/>
    <col min="6400" max="6400" width="5.77734375" style="20" customWidth="1"/>
    <col min="6401" max="6401" width="50.77734375" style="20" customWidth="1"/>
    <col min="6402" max="6402" width="1.77734375" style="20" customWidth="1"/>
    <col min="6403" max="6404" width="18.5546875" style="20" customWidth="1"/>
    <col min="6405" max="6405" width="1.77734375" style="20" customWidth="1"/>
    <col min="6406" max="6406" width="0.109375" style="20" customWidth="1"/>
    <col min="6407" max="6407" width="0" style="20" hidden="1" customWidth="1"/>
    <col min="6408" max="6408" width="23.77734375" style="20" customWidth="1"/>
    <col min="6409" max="6409" width="14.77734375" style="20" customWidth="1"/>
    <col min="6410" max="6655" width="8.77734375" style="20"/>
    <col min="6656" max="6656" width="5.77734375" style="20" customWidth="1"/>
    <col min="6657" max="6657" width="50.77734375" style="20" customWidth="1"/>
    <col min="6658" max="6658" width="1.77734375" style="20" customWidth="1"/>
    <col min="6659" max="6660" width="18.5546875" style="20" customWidth="1"/>
    <col min="6661" max="6661" width="1.77734375" style="20" customWidth="1"/>
    <col min="6662" max="6662" width="0.109375" style="20" customWidth="1"/>
    <col min="6663" max="6663" width="0" style="20" hidden="1" customWidth="1"/>
    <col min="6664" max="6664" width="23.77734375" style="20" customWidth="1"/>
    <col min="6665" max="6665" width="14.77734375" style="20" customWidth="1"/>
    <col min="6666" max="6911" width="8.77734375" style="20"/>
    <col min="6912" max="6912" width="5.77734375" style="20" customWidth="1"/>
    <col min="6913" max="6913" width="50.77734375" style="20" customWidth="1"/>
    <col min="6914" max="6914" width="1.77734375" style="20" customWidth="1"/>
    <col min="6915" max="6916" width="18.5546875" style="20" customWidth="1"/>
    <col min="6917" max="6917" width="1.77734375" style="20" customWidth="1"/>
    <col min="6918" max="6918" width="0.109375" style="20" customWidth="1"/>
    <col min="6919" max="6919" width="0" style="20" hidden="1" customWidth="1"/>
    <col min="6920" max="6920" width="23.77734375" style="20" customWidth="1"/>
    <col min="6921" max="6921" width="14.77734375" style="20" customWidth="1"/>
    <col min="6922" max="7167" width="8.77734375" style="20"/>
    <col min="7168" max="7168" width="5.77734375" style="20" customWidth="1"/>
    <col min="7169" max="7169" width="50.77734375" style="20" customWidth="1"/>
    <col min="7170" max="7170" width="1.77734375" style="20" customWidth="1"/>
    <col min="7171" max="7172" width="18.5546875" style="20" customWidth="1"/>
    <col min="7173" max="7173" width="1.77734375" style="20" customWidth="1"/>
    <col min="7174" max="7174" width="0.109375" style="20" customWidth="1"/>
    <col min="7175" max="7175" width="0" style="20" hidden="1" customWidth="1"/>
    <col min="7176" max="7176" width="23.77734375" style="20" customWidth="1"/>
    <col min="7177" max="7177" width="14.77734375" style="20" customWidth="1"/>
    <col min="7178" max="7423" width="8.77734375" style="20"/>
    <col min="7424" max="7424" width="5.77734375" style="20" customWidth="1"/>
    <col min="7425" max="7425" width="50.77734375" style="20" customWidth="1"/>
    <col min="7426" max="7426" width="1.77734375" style="20" customWidth="1"/>
    <col min="7427" max="7428" width="18.5546875" style="20" customWidth="1"/>
    <col min="7429" max="7429" width="1.77734375" style="20" customWidth="1"/>
    <col min="7430" max="7430" width="0.109375" style="20" customWidth="1"/>
    <col min="7431" max="7431" width="0" style="20" hidden="1" customWidth="1"/>
    <col min="7432" max="7432" width="23.77734375" style="20" customWidth="1"/>
    <col min="7433" max="7433" width="14.77734375" style="20" customWidth="1"/>
    <col min="7434" max="7679" width="8.77734375" style="20"/>
    <col min="7680" max="7680" width="5.77734375" style="20" customWidth="1"/>
    <col min="7681" max="7681" width="50.77734375" style="20" customWidth="1"/>
    <col min="7682" max="7682" width="1.77734375" style="20" customWidth="1"/>
    <col min="7683" max="7684" width="18.5546875" style="20" customWidth="1"/>
    <col min="7685" max="7685" width="1.77734375" style="20" customWidth="1"/>
    <col min="7686" max="7686" width="0.109375" style="20" customWidth="1"/>
    <col min="7687" max="7687" width="0" style="20" hidden="1" customWidth="1"/>
    <col min="7688" max="7688" width="23.77734375" style="20" customWidth="1"/>
    <col min="7689" max="7689" width="14.77734375" style="20" customWidth="1"/>
    <col min="7690" max="7935" width="8.77734375" style="20"/>
    <col min="7936" max="7936" width="5.77734375" style="20" customWidth="1"/>
    <col min="7937" max="7937" width="50.77734375" style="20" customWidth="1"/>
    <col min="7938" max="7938" width="1.77734375" style="20" customWidth="1"/>
    <col min="7939" max="7940" width="18.5546875" style="20" customWidth="1"/>
    <col min="7941" max="7941" width="1.77734375" style="20" customWidth="1"/>
    <col min="7942" max="7942" width="0.109375" style="20" customWidth="1"/>
    <col min="7943" max="7943" width="0" style="20" hidden="1" customWidth="1"/>
    <col min="7944" max="7944" width="23.77734375" style="20" customWidth="1"/>
    <col min="7945" max="7945" width="14.77734375" style="20" customWidth="1"/>
    <col min="7946" max="8191" width="8.77734375" style="20"/>
    <col min="8192" max="8192" width="5.77734375" style="20" customWidth="1"/>
    <col min="8193" max="8193" width="50.77734375" style="20" customWidth="1"/>
    <col min="8194" max="8194" width="1.77734375" style="20" customWidth="1"/>
    <col min="8195" max="8196" width="18.5546875" style="20" customWidth="1"/>
    <col min="8197" max="8197" width="1.77734375" style="20" customWidth="1"/>
    <col min="8198" max="8198" width="0.109375" style="20" customWidth="1"/>
    <col min="8199" max="8199" width="0" style="20" hidden="1" customWidth="1"/>
    <col min="8200" max="8200" width="23.77734375" style="20" customWidth="1"/>
    <col min="8201" max="8201" width="14.77734375" style="20" customWidth="1"/>
    <col min="8202" max="8447" width="8.77734375" style="20"/>
    <col min="8448" max="8448" width="5.77734375" style="20" customWidth="1"/>
    <col min="8449" max="8449" width="50.77734375" style="20" customWidth="1"/>
    <col min="8450" max="8450" width="1.77734375" style="20" customWidth="1"/>
    <col min="8451" max="8452" width="18.5546875" style="20" customWidth="1"/>
    <col min="8453" max="8453" width="1.77734375" style="20" customWidth="1"/>
    <col min="8454" max="8454" width="0.109375" style="20" customWidth="1"/>
    <col min="8455" max="8455" width="0" style="20" hidden="1" customWidth="1"/>
    <col min="8456" max="8456" width="23.77734375" style="20" customWidth="1"/>
    <col min="8457" max="8457" width="14.77734375" style="20" customWidth="1"/>
    <col min="8458" max="8703" width="8.77734375" style="20"/>
    <col min="8704" max="8704" width="5.77734375" style="20" customWidth="1"/>
    <col min="8705" max="8705" width="50.77734375" style="20" customWidth="1"/>
    <col min="8706" max="8706" width="1.77734375" style="20" customWidth="1"/>
    <col min="8707" max="8708" width="18.5546875" style="20" customWidth="1"/>
    <col min="8709" max="8709" width="1.77734375" style="20" customWidth="1"/>
    <col min="8710" max="8710" width="0.109375" style="20" customWidth="1"/>
    <col min="8711" max="8711" width="0" style="20" hidden="1" customWidth="1"/>
    <col min="8712" max="8712" width="23.77734375" style="20" customWidth="1"/>
    <col min="8713" max="8713" width="14.77734375" style="20" customWidth="1"/>
    <col min="8714" max="8959" width="8.77734375" style="20"/>
    <col min="8960" max="8960" width="5.77734375" style="20" customWidth="1"/>
    <col min="8961" max="8961" width="50.77734375" style="20" customWidth="1"/>
    <col min="8962" max="8962" width="1.77734375" style="20" customWidth="1"/>
    <col min="8963" max="8964" width="18.5546875" style="20" customWidth="1"/>
    <col min="8965" max="8965" width="1.77734375" style="20" customWidth="1"/>
    <col min="8966" max="8966" width="0.109375" style="20" customWidth="1"/>
    <col min="8967" max="8967" width="0" style="20" hidden="1" customWidth="1"/>
    <col min="8968" max="8968" width="23.77734375" style="20" customWidth="1"/>
    <col min="8969" max="8969" width="14.77734375" style="20" customWidth="1"/>
    <col min="8970" max="9215" width="8.77734375" style="20"/>
    <col min="9216" max="9216" width="5.77734375" style="20" customWidth="1"/>
    <col min="9217" max="9217" width="50.77734375" style="20" customWidth="1"/>
    <col min="9218" max="9218" width="1.77734375" style="20" customWidth="1"/>
    <col min="9219" max="9220" width="18.5546875" style="20" customWidth="1"/>
    <col min="9221" max="9221" width="1.77734375" style="20" customWidth="1"/>
    <col min="9222" max="9222" width="0.109375" style="20" customWidth="1"/>
    <col min="9223" max="9223" width="0" style="20" hidden="1" customWidth="1"/>
    <col min="9224" max="9224" width="23.77734375" style="20" customWidth="1"/>
    <col min="9225" max="9225" width="14.77734375" style="20" customWidth="1"/>
    <col min="9226" max="9471" width="8.77734375" style="20"/>
    <col min="9472" max="9472" width="5.77734375" style="20" customWidth="1"/>
    <col min="9473" max="9473" width="50.77734375" style="20" customWidth="1"/>
    <col min="9474" max="9474" width="1.77734375" style="20" customWidth="1"/>
    <col min="9475" max="9476" width="18.5546875" style="20" customWidth="1"/>
    <col min="9477" max="9477" width="1.77734375" style="20" customWidth="1"/>
    <col min="9478" max="9478" width="0.109375" style="20" customWidth="1"/>
    <col min="9479" max="9479" width="0" style="20" hidden="1" customWidth="1"/>
    <col min="9480" max="9480" width="23.77734375" style="20" customWidth="1"/>
    <col min="9481" max="9481" width="14.77734375" style="20" customWidth="1"/>
    <col min="9482" max="9727" width="8.77734375" style="20"/>
    <col min="9728" max="9728" width="5.77734375" style="20" customWidth="1"/>
    <col min="9729" max="9729" width="50.77734375" style="20" customWidth="1"/>
    <col min="9730" max="9730" width="1.77734375" style="20" customWidth="1"/>
    <col min="9731" max="9732" width="18.5546875" style="20" customWidth="1"/>
    <col min="9733" max="9733" width="1.77734375" style="20" customWidth="1"/>
    <col min="9734" max="9734" width="0.109375" style="20" customWidth="1"/>
    <col min="9735" max="9735" width="0" style="20" hidden="1" customWidth="1"/>
    <col min="9736" max="9736" width="23.77734375" style="20" customWidth="1"/>
    <col min="9737" max="9737" width="14.77734375" style="20" customWidth="1"/>
    <col min="9738" max="9983" width="8.77734375" style="20"/>
    <col min="9984" max="9984" width="5.77734375" style="20" customWidth="1"/>
    <col min="9985" max="9985" width="50.77734375" style="20" customWidth="1"/>
    <col min="9986" max="9986" width="1.77734375" style="20" customWidth="1"/>
    <col min="9987" max="9988" width="18.5546875" style="20" customWidth="1"/>
    <col min="9989" max="9989" width="1.77734375" style="20" customWidth="1"/>
    <col min="9990" max="9990" width="0.109375" style="20" customWidth="1"/>
    <col min="9991" max="9991" width="0" style="20" hidden="1" customWidth="1"/>
    <col min="9992" max="9992" width="23.77734375" style="20" customWidth="1"/>
    <col min="9993" max="9993" width="14.77734375" style="20" customWidth="1"/>
    <col min="9994" max="10239" width="8.77734375" style="20"/>
    <col min="10240" max="10240" width="5.77734375" style="20" customWidth="1"/>
    <col min="10241" max="10241" width="50.77734375" style="20" customWidth="1"/>
    <col min="10242" max="10242" width="1.77734375" style="20" customWidth="1"/>
    <col min="10243" max="10244" width="18.5546875" style="20" customWidth="1"/>
    <col min="10245" max="10245" width="1.77734375" style="20" customWidth="1"/>
    <col min="10246" max="10246" width="0.109375" style="20" customWidth="1"/>
    <col min="10247" max="10247" width="0" style="20" hidden="1" customWidth="1"/>
    <col min="10248" max="10248" width="23.77734375" style="20" customWidth="1"/>
    <col min="10249" max="10249" width="14.77734375" style="20" customWidth="1"/>
    <col min="10250" max="10495" width="8.77734375" style="20"/>
    <col min="10496" max="10496" width="5.77734375" style="20" customWidth="1"/>
    <col min="10497" max="10497" width="50.77734375" style="20" customWidth="1"/>
    <col min="10498" max="10498" width="1.77734375" style="20" customWidth="1"/>
    <col min="10499" max="10500" width="18.5546875" style="20" customWidth="1"/>
    <col min="10501" max="10501" width="1.77734375" style="20" customWidth="1"/>
    <col min="10502" max="10502" width="0.109375" style="20" customWidth="1"/>
    <col min="10503" max="10503" width="0" style="20" hidden="1" customWidth="1"/>
    <col min="10504" max="10504" width="23.77734375" style="20" customWidth="1"/>
    <col min="10505" max="10505" width="14.77734375" style="20" customWidth="1"/>
    <col min="10506" max="10751" width="8.77734375" style="20"/>
    <col min="10752" max="10752" width="5.77734375" style="20" customWidth="1"/>
    <col min="10753" max="10753" width="50.77734375" style="20" customWidth="1"/>
    <col min="10754" max="10754" width="1.77734375" style="20" customWidth="1"/>
    <col min="10755" max="10756" width="18.5546875" style="20" customWidth="1"/>
    <col min="10757" max="10757" width="1.77734375" style="20" customWidth="1"/>
    <col min="10758" max="10758" width="0.109375" style="20" customWidth="1"/>
    <col min="10759" max="10759" width="0" style="20" hidden="1" customWidth="1"/>
    <col min="10760" max="10760" width="23.77734375" style="20" customWidth="1"/>
    <col min="10761" max="10761" width="14.77734375" style="20" customWidth="1"/>
    <col min="10762" max="11007" width="8.77734375" style="20"/>
    <col min="11008" max="11008" width="5.77734375" style="20" customWidth="1"/>
    <col min="11009" max="11009" width="50.77734375" style="20" customWidth="1"/>
    <col min="11010" max="11010" width="1.77734375" style="20" customWidth="1"/>
    <col min="11011" max="11012" width="18.5546875" style="20" customWidth="1"/>
    <col min="11013" max="11013" width="1.77734375" style="20" customWidth="1"/>
    <col min="11014" max="11014" width="0.109375" style="20" customWidth="1"/>
    <col min="11015" max="11015" width="0" style="20" hidden="1" customWidth="1"/>
    <col min="11016" max="11016" width="23.77734375" style="20" customWidth="1"/>
    <col min="11017" max="11017" width="14.77734375" style="20" customWidth="1"/>
    <col min="11018" max="11263" width="8.77734375" style="20"/>
    <col min="11264" max="11264" width="5.77734375" style="20" customWidth="1"/>
    <col min="11265" max="11265" width="50.77734375" style="20" customWidth="1"/>
    <col min="11266" max="11266" width="1.77734375" style="20" customWidth="1"/>
    <col min="11267" max="11268" width="18.5546875" style="20" customWidth="1"/>
    <col min="11269" max="11269" width="1.77734375" style="20" customWidth="1"/>
    <col min="11270" max="11270" width="0.109375" style="20" customWidth="1"/>
    <col min="11271" max="11271" width="0" style="20" hidden="1" customWidth="1"/>
    <col min="11272" max="11272" width="23.77734375" style="20" customWidth="1"/>
    <col min="11273" max="11273" width="14.77734375" style="20" customWidth="1"/>
    <col min="11274" max="11519" width="8.77734375" style="20"/>
    <col min="11520" max="11520" width="5.77734375" style="20" customWidth="1"/>
    <col min="11521" max="11521" width="50.77734375" style="20" customWidth="1"/>
    <col min="11522" max="11522" width="1.77734375" style="20" customWidth="1"/>
    <col min="11523" max="11524" width="18.5546875" style="20" customWidth="1"/>
    <col min="11525" max="11525" width="1.77734375" style="20" customWidth="1"/>
    <col min="11526" max="11526" width="0.109375" style="20" customWidth="1"/>
    <col min="11527" max="11527" width="0" style="20" hidden="1" customWidth="1"/>
    <col min="11528" max="11528" width="23.77734375" style="20" customWidth="1"/>
    <col min="11529" max="11529" width="14.77734375" style="20" customWidth="1"/>
    <col min="11530" max="11775" width="8.77734375" style="20"/>
    <col min="11776" max="11776" width="5.77734375" style="20" customWidth="1"/>
    <col min="11777" max="11777" width="50.77734375" style="20" customWidth="1"/>
    <col min="11778" max="11778" width="1.77734375" style="20" customWidth="1"/>
    <col min="11779" max="11780" width="18.5546875" style="20" customWidth="1"/>
    <col min="11781" max="11781" width="1.77734375" style="20" customWidth="1"/>
    <col min="11782" max="11782" width="0.109375" style="20" customWidth="1"/>
    <col min="11783" max="11783" width="0" style="20" hidden="1" customWidth="1"/>
    <col min="11784" max="11784" width="23.77734375" style="20" customWidth="1"/>
    <col min="11785" max="11785" width="14.77734375" style="20" customWidth="1"/>
    <col min="11786" max="12031" width="8.77734375" style="20"/>
    <col min="12032" max="12032" width="5.77734375" style="20" customWidth="1"/>
    <col min="12033" max="12033" width="50.77734375" style="20" customWidth="1"/>
    <col min="12034" max="12034" width="1.77734375" style="20" customWidth="1"/>
    <col min="12035" max="12036" width="18.5546875" style="20" customWidth="1"/>
    <col min="12037" max="12037" width="1.77734375" style="20" customWidth="1"/>
    <col min="12038" max="12038" width="0.109375" style="20" customWidth="1"/>
    <col min="12039" max="12039" width="0" style="20" hidden="1" customWidth="1"/>
    <col min="12040" max="12040" width="23.77734375" style="20" customWidth="1"/>
    <col min="12041" max="12041" width="14.77734375" style="20" customWidth="1"/>
    <col min="12042" max="12287" width="8.77734375" style="20"/>
    <col min="12288" max="12288" width="5.77734375" style="20" customWidth="1"/>
    <col min="12289" max="12289" width="50.77734375" style="20" customWidth="1"/>
    <col min="12290" max="12290" width="1.77734375" style="20" customWidth="1"/>
    <col min="12291" max="12292" width="18.5546875" style="20" customWidth="1"/>
    <col min="12293" max="12293" width="1.77734375" style="20" customWidth="1"/>
    <col min="12294" max="12294" width="0.109375" style="20" customWidth="1"/>
    <col min="12295" max="12295" width="0" style="20" hidden="1" customWidth="1"/>
    <col min="12296" max="12296" width="23.77734375" style="20" customWidth="1"/>
    <col min="12297" max="12297" width="14.77734375" style="20" customWidth="1"/>
    <col min="12298" max="12543" width="8.77734375" style="20"/>
    <col min="12544" max="12544" width="5.77734375" style="20" customWidth="1"/>
    <col min="12545" max="12545" width="50.77734375" style="20" customWidth="1"/>
    <col min="12546" max="12546" width="1.77734375" style="20" customWidth="1"/>
    <col min="12547" max="12548" width="18.5546875" style="20" customWidth="1"/>
    <col min="12549" max="12549" width="1.77734375" style="20" customWidth="1"/>
    <col min="12550" max="12550" width="0.109375" style="20" customWidth="1"/>
    <col min="12551" max="12551" width="0" style="20" hidden="1" customWidth="1"/>
    <col min="12552" max="12552" width="23.77734375" style="20" customWidth="1"/>
    <col min="12553" max="12553" width="14.77734375" style="20" customWidth="1"/>
    <col min="12554" max="12799" width="8.77734375" style="20"/>
    <col min="12800" max="12800" width="5.77734375" style="20" customWidth="1"/>
    <col min="12801" max="12801" width="50.77734375" style="20" customWidth="1"/>
    <col min="12802" max="12802" width="1.77734375" style="20" customWidth="1"/>
    <col min="12803" max="12804" width="18.5546875" style="20" customWidth="1"/>
    <col min="12805" max="12805" width="1.77734375" style="20" customWidth="1"/>
    <col min="12806" max="12806" width="0.109375" style="20" customWidth="1"/>
    <col min="12807" max="12807" width="0" style="20" hidden="1" customWidth="1"/>
    <col min="12808" max="12808" width="23.77734375" style="20" customWidth="1"/>
    <col min="12809" max="12809" width="14.77734375" style="20" customWidth="1"/>
    <col min="12810" max="13055" width="8.77734375" style="20"/>
    <col min="13056" max="13056" width="5.77734375" style="20" customWidth="1"/>
    <col min="13057" max="13057" width="50.77734375" style="20" customWidth="1"/>
    <col min="13058" max="13058" width="1.77734375" style="20" customWidth="1"/>
    <col min="13059" max="13060" width="18.5546875" style="20" customWidth="1"/>
    <col min="13061" max="13061" width="1.77734375" style="20" customWidth="1"/>
    <col min="13062" max="13062" width="0.109375" style="20" customWidth="1"/>
    <col min="13063" max="13063" width="0" style="20" hidden="1" customWidth="1"/>
    <col min="13064" max="13064" width="23.77734375" style="20" customWidth="1"/>
    <col min="13065" max="13065" width="14.77734375" style="20" customWidth="1"/>
    <col min="13066" max="13311" width="8.77734375" style="20"/>
    <col min="13312" max="13312" width="5.77734375" style="20" customWidth="1"/>
    <col min="13313" max="13313" width="50.77734375" style="20" customWidth="1"/>
    <col min="13314" max="13314" width="1.77734375" style="20" customWidth="1"/>
    <col min="13315" max="13316" width="18.5546875" style="20" customWidth="1"/>
    <col min="13317" max="13317" width="1.77734375" style="20" customWidth="1"/>
    <col min="13318" max="13318" width="0.109375" style="20" customWidth="1"/>
    <col min="13319" max="13319" width="0" style="20" hidden="1" customWidth="1"/>
    <col min="13320" max="13320" width="23.77734375" style="20" customWidth="1"/>
    <col min="13321" max="13321" width="14.77734375" style="20" customWidth="1"/>
    <col min="13322" max="13567" width="8.77734375" style="20"/>
    <col min="13568" max="13568" width="5.77734375" style="20" customWidth="1"/>
    <col min="13569" max="13569" width="50.77734375" style="20" customWidth="1"/>
    <col min="13570" max="13570" width="1.77734375" style="20" customWidth="1"/>
    <col min="13571" max="13572" width="18.5546875" style="20" customWidth="1"/>
    <col min="13573" max="13573" width="1.77734375" style="20" customWidth="1"/>
    <col min="13574" max="13574" width="0.109375" style="20" customWidth="1"/>
    <col min="13575" max="13575" width="0" style="20" hidden="1" customWidth="1"/>
    <col min="13576" max="13576" width="23.77734375" style="20" customWidth="1"/>
    <col min="13577" max="13577" width="14.77734375" style="20" customWidth="1"/>
    <col min="13578" max="13823" width="8.77734375" style="20"/>
    <col min="13824" max="13824" width="5.77734375" style="20" customWidth="1"/>
    <col min="13825" max="13825" width="50.77734375" style="20" customWidth="1"/>
    <col min="13826" max="13826" width="1.77734375" style="20" customWidth="1"/>
    <col min="13827" max="13828" width="18.5546875" style="20" customWidth="1"/>
    <col min="13829" max="13829" width="1.77734375" style="20" customWidth="1"/>
    <col min="13830" max="13830" width="0.109375" style="20" customWidth="1"/>
    <col min="13831" max="13831" width="0" style="20" hidden="1" customWidth="1"/>
    <col min="13832" max="13832" width="23.77734375" style="20" customWidth="1"/>
    <col min="13833" max="13833" width="14.77734375" style="20" customWidth="1"/>
    <col min="13834" max="14079" width="8.77734375" style="20"/>
    <col min="14080" max="14080" width="5.77734375" style="20" customWidth="1"/>
    <col min="14081" max="14081" width="50.77734375" style="20" customWidth="1"/>
    <col min="14082" max="14082" width="1.77734375" style="20" customWidth="1"/>
    <col min="14083" max="14084" width="18.5546875" style="20" customWidth="1"/>
    <col min="14085" max="14085" width="1.77734375" style="20" customWidth="1"/>
    <col min="14086" max="14086" width="0.109375" style="20" customWidth="1"/>
    <col min="14087" max="14087" width="0" style="20" hidden="1" customWidth="1"/>
    <col min="14088" max="14088" width="23.77734375" style="20" customWidth="1"/>
    <col min="14089" max="14089" width="14.77734375" style="20" customWidth="1"/>
    <col min="14090" max="14335" width="8.77734375" style="20"/>
    <col min="14336" max="14336" width="5.77734375" style="20" customWidth="1"/>
    <col min="14337" max="14337" width="50.77734375" style="20" customWidth="1"/>
    <col min="14338" max="14338" width="1.77734375" style="20" customWidth="1"/>
    <col min="14339" max="14340" width="18.5546875" style="20" customWidth="1"/>
    <col min="14341" max="14341" width="1.77734375" style="20" customWidth="1"/>
    <col min="14342" max="14342" width="0.109375" style="20" customWidth="1"/>
    <col min="14343" max="14343" width="0" style="20" hidden="1" customWidth="1"/>
    <col min="14344" max="14344" width="23.77734375" style="20" customWidth="1"/>
    <col min="14345" max="14345" width="14.77734375" style="20" customWidth="1"/>
    <col min="14346" max="14591" width="8.77734375" style="20"/>
    <col min="14592" max="14592" width="5.77734375" style="20" customWidth="1"/>
    <col min="14593" max="14593" width="50.77734375" style="20" customWidth="1"/>
    <col min="14594" max="14594" width="1.77734375" style="20" customWidth="1"/>
    <col min="14595" max="14596" width="18.5546875" style="20" customWidth="1"/>
    <col min="14597" max="14597" width="1.77734375" style="20" customWidth="1"/>
    <col min="14598" max="14598" width="0.109375" style="20" customWidth="1"/>
    <col min="14599" max="14599" width="0" style="20" hidden="1" customWidth="1"/>
    <col min="14600" max="14600" width="23.77734375" style="20" customWidth="1"/>
    <col min="14601" max="14601" width="14.77734375" style="20" customWidth="1"/>
    <col min="14602" max="14847" width="8.77734375" style="20"/>
    <col min="14848" max="14848" width="5.77734375" style="20" customWidth="1"/>
    <col min="14849" max="14849" width="50.77734375" style="20" customWidth="1"/>
    <col min="14850" max="14850" width="1.77734375" style="20" customWidth="1"/>
    <col min="14851" max="14852" width="18.5546875" style="20" customWidth="1"/>
    <col min="14853" max="14853" width="1.77734375" style="20" customWidth="1"/>
    <col min="14854" max="14854" width="0.109375" style="20" customWidth="1"/>
    <col min="14855" max="14855" width="0" style="20" hidden="1" customWidth="1"/>
    <col min="14856" max="14856" width="23.77734375" style="20" customWidth="1"/>
    <col min="14857" max="14857" width="14.77734375" style="20" customWidth="1"/>
    <col min="14858" max="15103" width="8.77734375" style="20"/>
    <col min="15104" max="15104" width="5.77734375" style="20" customWidth="1"/>
    <col min="15105" max="15105" width="50.77734375" style="20" customWidth="1"/>
    <col min="15106" max="15106" width="1.77734375" style="20" customWidth="1"/>
    <col min="15107" max="15108" width="18.5546875" style="20" customWidth="1"/>
    <col min="15109" max="15109" width="1.77734375" style="20" customWidth="1"/>
    <col min="15110" max="15110" width="0.109375" style="20" customWidth="1"/>
    <col min="15111" max="15111" width="0" style="20" hidden="1" customWidth="1"/>
    <col min="15112" max="15112" width="23.77734375" style="20" customWidth="1"/>
    <col min="15113" max="15113" width="14.77734375" style="20" customWidth="1"/>
    <col min="15114" max="15359" width="8.77734375" style="20"/>
    <col min="15360" max="15360" width="5.77734375" style="20" customWidth="1"/>
    <col min="15361" max="15361" width="50.77734375" style="20" customWidth="1"/>
    <col min="15362" max="15362" width="1.77734375" style="20" customWidth="1"/>
    <col min="15363" max="15364" width="18.5546875" style="20" customWidth="1"/>
    <col min="15365" max="15365" width="1.77734375" style="20" customWidth="1"/>
    <col min="15366" max="15366" width="0.109375" style="20" customWidth="1"/>
    <col min="15367" max="15367" width="0" style="20" hidden="1" customWidth="1"/>
    <col min="15368" max="15368" width="23.77734375" style="20" customWidth="1"/>
    <col min="15369" max="15369" width="14.77734375" style="20" customWidth="1"/>
    <col min="15370" max="15615" width="8.77734375" style="20"/>
    <col min="15616" max="15616" width="5.77734375" style="20" customWidth="1"/>
    <col min="15617" max="15617" width="50.77734375" style="20" customWidth="1"/>
    <col min="15618" max="15618" width="1.77734375" style="20" customWidth="1"/>
    <col min="15619" max="15620" width="18.5546875" style="20" customWidth="1"/>
    <col min="15621" max="15621" width="1.77734375" style="20" customWidth="1"/>
    <col min="15622" max="15622" width="0.109375" style="20" customWidth="1"/>
    <col min="15623" max="15623" width="0" style="20" hidden="1" customWidth="1"/>
    <col min="15624" max="15624" width="23.77734375" style="20" customWidth="1"/>
    <col min="15625" max="15625" width="14.77734375" style="20" customWidth="1"/>
    <col min="15626" max="15871" width="8.77734375" style="20"/>
    <col min="15872" max="15872" width="5.77734375" style="20" customWidth="1"/>
    <col min="15873" max="15873" width="50.77734375" style="20" customWidth="1"/>
    <col min="15874" max="15874" width="1.77734375" style="20" customWidth="1"/>
    <col min="15875" max="15876" width="18.5546875" style="20" customWidth="1"/>
    <col min="15877" max="15877" width="1.77734375" style="20" customWidth="1"/>
    <col min="15878" max="15878" width="0.109375" style="20" customWidth="1"/>
    <col min="15879" max="15879" width="0" style="20" hidden="1" customWidth="1"/>
    <col min="15880" max="15880" width="23.77734375" style="20" customWidth="1"/>
    <col min="15881" max="15881" width="14.77734375" style="20" customWidth="1"/>
    <col min="15882" max="16127" width="8.77734375" style="20"/>
    <col min="16128" max="16128" width="5.77734375" style="20" customWidth="1"/>
    <col min="16129" max="16129" width="50.77734375" style="20" customWidth="1"/>
    <col min="16130" max="16130" width="1.77734375" style="20" customWidth="1"/>
    <col min="16131" max="16132" width="18.5546875" style="20" customWidth="1"/>
    <col min="16133" max="16133" width="1.77734375" style="20" customWidth="1"/>
    <col min="16134" max="16134" width="0.109375" style="20" customWidth="1"/>
    <col min="16135" max="16135" width="0" style="20" hidden="1" customWidth="1"/>
    <col min="16136" max="16136" width="23.77734375" style="20" customWidth="1"/>
    <col min="16137" max="16137" width="14.77734375" style="20" customWidth="1"/>
    <col min="16138" max="16383" width="8.77734375" style="20"/>
    <col min="16384" max="16384" width="8.77734375" style="20" customWidth="1"/>
  </cols>
  <sheetData>
    <row r="1" spans="1:19" ht="33.75">
      <c r="A1" s="122" t="s">
        <v>215</v>
      </c>
      <c r="B1" s="122"/>
      <c r="C1" s="122"/>
      <c r="D1" s="122"/>
      <c r="E1" s="122"/>
      <c r="F1" s="122"/>
      <c r="G1" s="122"/>
      <c r="H1" s="122"/>
      <c r="I1" s="239"/>
      <c r="J1" s="19"/>
      <c r="K1" s="19"/>
      <c r="L1" s="19"/>
      <c r="M1" s="19"/>
      <c r="N1" s="19"/>
      <c r="O1" s="19"/>
      <c r="P1" s="19"/>
      <c r="Q1" s="19"/>
      <c r="R1" s="19"/>
      <c r="S1" s="19"/>
    </row>
    <row r="2" spans="1:19" ht="6.75" customHeight="1"/>
    <row r="3" spans="1:19" ht="18" customHeight="1">
      <c r="A3" s="18" t="s">
        <v>270</v>
      </c>
      <c r="B3" s="123"/>
      <c r="C3" s="123"/>
      <c r="D3" s="123"/>
      <c r="E3" s="123"/>
      <c r="F3" s="123"/>
      <c r="G3" s="123"/>
      <c r="H3" s="123"/>
      <c r="I3" s="240"/>
      <c r="J3" s="124"/>
      <c r="K3" s="124"/>
      <c r="L3" s="124"/>
      <c r="M3" s="124"/>
      <c r="N3" s="124"/>
      <c r="O3" s="124"/>
      <c r="P3" s="124"/>
    </row>
    <row r="4" spans="1:19" ht="21">
      <c r="A4" s="18" t="s">
        <v>216</v>
      </c>
      <c r="B4" s="48"/>
      <c r="C4" s="48"/>
      <c r="D4" s="48"/>
      <c r="E4" s="48"/>
      <c r="F4" s="48"/>
      <c r="G4" s="48"/>
      <c r="H4" s="48"/>
      <c r="I4" s="241"/>
      <c r="J4" s="48"/>
      <c r="K4" s="48"/>
      <c r="L4" s="48"/>
      <c r="M4" s="48"/>
      <c r="N4" s="48"/>
      <c r="O4" s="48"/>
      <c r="P4" s="48"/>
    </row>
    <row r="5" spans="1:19">
      <c r="A5" s="21" t="s">
        <v>408</v>
      </c>
      <c r="B5" s="21"/>
      <c r="C5" s="21"/>
      <c r="D5" s="21"/>
      <c r="E5" s="48"/>
      <c r="F5" s="48"/>
      <c r="G5" s="48"/>
      <c r="H5" s="48"/>
      <c r="I5" s="241"/>
      <c r="J5" s="48"/>
      <c r="K5" s="48"/>
      <c r="L5" s="48"/>
      <c r="M5" s="48"/>
      <c r="N5" s="48"/>
      <c r="O5" s="48"/>
      <c r="P5" s="48"/>
    </row>
    <row r="6" spans="1:19">
      <c r="H6" s="20" t="s">
        <v>122</v>
      </c>
    </row>
    <row r="7" spans="1:19" ht="15.75">
      <c r="A7" s="22" t="s">
        <v>217</v>
      </c>
      <c r="D7" s="22" t="s">
        <v>284</v>
      </c>
      <c r="E7" s="22"/>
      <c r="F7" s="22"/>
      <c r="G7" s="22"/>
      <c r="H7" s="22"/>
      <c r="I7" s="22"/>
      <c r="J7" s="22"/>
      <c r="K7" s="22" t="s">
        <v>54</v>
      </c>
      <c r="L7" s="22"/>
      <c r="M7" s="267"/>
      <c r="N7" s="22" t="s">
        <v>56</v>
      </c>
      <c r="O7" s="22"/>
      <c r="P7" s="22"/>
    </row>
    <row r="8" spans="1:19" ht="6" customHeight="1">
      <c r="D8" s="23"/>
      <c r="E8" s="23"/>
      <c r="F8" s="23"/>
      <c r="G8" s="23"/>
      <c r="H8" s="23"/>
      <c r="I8" s="245"/>
      <c r="K8" s="23"/>
      <c r="L8" s="23"/>
      <c r="N8" s="23"/>
      <c r="O8" s="23"/>
    </row>
    <row r="9" spans="1:19" ht="15.75" customHeight="1">
      <c r="A9" s="24"/>
      <c r="B9" s="24"/>
      <c r="D9" s="57" t="s">
        <v>432</v>
      </c>
      <c r="E9" s="57" t="s">
        <v>49</v>
      </c>
      <c r="F9" s="57" t="s">
        <v>18</v>
      </c>
      <c r="G9" s="57" t="s">
        <v>19</v>
      </c>
      <c r="H9" s="57" t="s">
        <v>52</v>
      </c>
      <c r="I9" s="57" t="s">
        <v>53</v>
      </c>
      <c r="J9" s="26"/>
      <c r="K9" s="26" t="s">
        <v>46</v>
      </c>
      <c r="L9" s="26" t="s">
        <v>55</v>
      </c>
      <c r="M9" s="57"/>
      <c r="N9" s="57" t="s">
        <v>46</v>
      </c>
      <c r="O9" s="57" t="s">
        <v>55</v>
      </c>
      <c r="P9" s="72"/>
    </row>
    <row r="10" spans="1:19" ht="18.75">
      <c r="A10" s="29"/>
      <c r="D10" s="62"/>
      <c r="E10" s="62"/>
      <c r="F10" s="62"/>
      <c r="G10" s="62"/>
      <c r="H10" s="62"/>
      <c r="I10" s="62"/>
      <c r="J10" s="64"/>
      <c r="K10" s="64"/>
      <c r="L10" s="64"/>
      <c r="M10" s="64"/>
      <c r="N10" s="65"/>
      <c r="O10" s="65"/>
      <c r="P10" s="5"/>
    </row>
    <row r="11" spans="1:19" ht="15.75">
      <c r="A11" s="22" t="s">
        <v>218</v>
      </c>
      <c r="D11" s="35">
        <v>1935</v>
      </c>
      <c r="E11" s="35">
        <v>823</v>
      </c>
      <c r="F11" s="35">
        <v>1331</v>
      </c>
      <c r="G11" s="35">
        <v>1340</v>
      </c>
      <c r="H11" s="35">
        <v>1461</v>
      </c>
      <c r="I11" s="35">
        <v>1060</v>
      </c>
      <c r="K11" s="28">
        <v>-401</v>
      </c>
      <c r="L11" s="68">
        <v>-27.44695414099931</v>
      </c>
      <c r="M11" s="157"/>
      <c r="N11" s="157">
        <v>-318</v>
      </c>
      <c r="O11" s="66">
        <v>-23.076923076923066</v>
      </c>
    </row>
    <row r="12" spans="1:19" ht="15.75">
      <c r="B12" s="20" t="s">
        <v>219</v>
      </c>
      <c r="D12" s="37">
        <v>40</v>
      </c>
      <c r="E12" s="37">
        <v>14</v>
      </c>
      <c r="F12" s="37">
        <v>24</v>
      </c>
      <c r="G12" s="37">
        <v>35</v>
      </c>
      <c r="H12" s="37">
        <v>29</v>
      </c>
      <c r="I12" s="233">
        <v>44</v>
      </c>
      <c r="J12" s="37"/>
      <c r="K12" s="28">
        <v>15</v>
      </c>
      <c r="L12" s="68">
        <v>51.724137931034477</v>
      </c>
      <c r="M12" s="157"/>
      <c r="N12" s="157">
        <v>15.600000000000001</v>
      </c>
      <c r="O12" s="66">
        <v>54.929577464788736</v>
      </c>
    </row>
    <row r="13" spans="1:19" ht="15.75">
      <c r="B13" s="20" t="s">
        <v>220</v>
      </c>
      <c r="D13" s="37">
        <v>417</v>
      </c>
      <c r="E13" s="37">
        <v>281</v>
      </c>
      <c r="F13" s="37">
        <v>416</v>
      </c>
      <c r="G13" s="37">
        <v>430</v>
      </c>
      <c r="H13" s="37">
        <v>493</v>
      </c>
      <c r="I13" s="233">
        <v>366</v>
      </c>
      <c r="J13" s="37"/>
      <c r="K13" s="28">
        <v>-127</v>
      </c>
      <c r="L13" s="68">
        <v>-25.760649087221097</v>
      </c>
      <c r="M13" s="157"/>
      <c r="N13" s="157">
        <v>-41.399999999999977</v>
      </c>
      <c r="O13" s="66">
        <v>-10.162002945508092</v>
      </c>
    </row>
    <row r="14" spans="1:19" ht="16.5" customHeight="1">
      <c r="B14" s="20" t="s">
        <v>221</v>
      </c>
      <c r="D14" s="37">
        <v>1478</v>
      </c>
      <c r="E14" s="37">
        <v>528</v>
      </c>
      <c r="F14" s="37">
        <v>891</v>
      </c>
      <c r="G14" s="37">
        <v>875</v>
      </c>
      <c r="H14" s="37">
        <v>939</v>
      </c>
      <c r="I14" s="233">
        <v>650</v>
      </c>
      <c r="K14" s="28">
        <v>-289</v>
      </c>
      <c r="L14" s="68">
        <v>-30.777422790202351</v>
      </c>
      <c r="M14" s="157"/>
      <c r="N14" s="157">
        <v>-292.20000000000005</v>
      </c>
      <c r="O14" s="66">
        <v>-31.012523880280199</v>
      </c>
    </row>
    <row r="15" spans="1:19" ht="16.5" customHeight="1">
      <c r="D15" s="37"/>
      <c r="E15" s="37"/>
      <c r="F15" s="37"/>
      <c r="G15" s="37"/>
      <c r="H15" s="37"/>
      <c r="I15" s="233"/>
      <c r="K15" s="28"/>
      <c r="L15" s="68"/>
      <c r="M15" s="157"/>
      <c r="N15" s="268"/>
      <c r="O15" s="70"/>
    </row>
    <row r="16" spans="1:19" ht="15.75">
      <c r="A16" s="20" t="s">
        <v>222</v>
      </c>
      <c r="D16" s="264">
        <v>457</v>
      </c>
      <c r="E16" s="264">
        <v>295</v>
      </c>
      <c r="F16" s="264">
        <v>440</v>
      </c>
      <c r="G16" s="264">
        <v>465</v>
      </c>
      <c r="H16" s="264">
        <v>522</v>
      </c>
      <c r="I16" s="264">
        <v>410</v>
      </c>
      <c r="K16" s="28">
        <v>-112</v>
      </c>
      <c r="L16" s="68">
        <v>-21.455938697318004</v>
      </c>
      <c r="M16" s="157"/>
      <c r="N16" s="157">
        <v>-25.800000000000011</v>
      </c>
      <c r="O16" s="66">
        <v>-5.9201468563561406</v>
      </c>
    </row>
    <row r="17" spans="1:15" ht="16.5" thickBot="1">
      <c r="A17" s="20" t="s">
        <v>223</v>
      </c>
      <c r="D17" s="264">
        <v>37</v>
      </c>
      <c r="E17" s="264">
        <v>18</v>
      </c>
      <c r="F17" s="264">
        <v>47</v>
      </c>
      <c r="G17" s="265">
        <v>47</v>
      </c>
      <c r="H17" s="264">
        <v>43</v>
      </c>
      <c r="I17" s="264">
        <v>28</v>
      </c>
      <c r="K17" s="28">
        <v>-15</v>
      </c>
      <c r="L17" s="68">
        <v>-34.883720930232556</v>
      </c>
      <c r="M17" s="157"/>
      <c r="N17" s="157">
        <v>-10.399999999999999</v>
      </c>
      <c r="O17" s="66">
        <v>-27.083333333333329</v>
      </c>
    </row>
    <row r="18" spans="1:15" ht="15.75" hidden="1" thickBot="1">
      <c r="D18" s="37"/>
      <c r="E18" s="37"/>
      <c r="F18" s="37"/>
      <c r="G18" s="126"/>
      <c r="I18" s="173"/>
    </row>
    <row r="19" spans="1:15" ht="16.5" hidden="1" thickBot="1">
      <c r="A19" s="22" t="s">
        <v>224</v>
      </c>
      <c r="D19" s="35">
        <v>0</v>
      </c>
      <c r="E19" s="37"/>
      <c r="F19" s="35">
        <v>0</v>
      </c>
      <c r="G19" s="125" t="e">
        <v>#DIV/0!</v>
      </c>
      <c r="I19" s="173"/>
    </row>
    <row r="20" spans="1:15" ht="15.75" hidden="1" thickBot="1">
      <c r="B20" s="20" t="s">
        <v>225</v>
      </c>
      <c r="D20" s="37"/>
      <c r="E20" s="37"/>
      <c r="F20" s="37">
        <v>0</v>
      </c>
      <c r="G20" s="126" t="e">
        <v>#DIV/0!</v>
      </c>
      <c r="I20" s="173"/>
      <c r="J20" s="37"/>
    </row>
    <row r="21" spans="1:15" ht="15.75" hidden="1" thickBot="1">
      <c r="B21" s="20" t="s">
        <v>226</v>
      </c>
      <c r="D21" s="37"/>
      <c r="E21" s="37"/>
      <c r="F21" s="37">
        <v>0</v>
      </c>
      <c r="G21" s="126" t="e">
        <v>#DIV/0!</v>
      </c>
      <c r="I21" s="173"/>
      <c r="J21" s="37"/>
    </row>
    <row r="22" spans="1:15" ht="15.75" hidden="1" thickBot="1">
      <c r="B22" s="20" t="s">
        <v>227</v>
      </c>
      <c r="D22" s="37"/>
      <c r="E22" s="37"/>
      <c r="F22" s="37">
        <v>0</v>
      </c>
      <c r="G22" s="126" t="e">
        <v>#DIV/0!</v>
      </c>
      <c r="I22" s="173"/>
      <c r="J22" s="37"/>
    </row>
    <row r="23" spans="1:15" ht="15.75" hidden="1" thickBot="1">
      <c r="B23" s="20" t="s">
        <v>228</v>
      </c>
      <c r="D23" s="37"/>
      <c r="E23" s="37"/>
      <c r="F23" s="37">
        <v>0</v>
      </c>
      <c r="G23" s="126" t="e">
        <v>#DIV/0!</v>
      </c>
      <c r="I23" s="173"/>
      <c r="J23" s="37"/>
    </row>
    <row r="24" spans="1:15" ht="15.75" hidden="1" thickBot="1">
      <c r="B24" s="20" t="s">
        <v>229</v>
      </c>
      <c r="D24" s="37"/>
      <c r="E24" s="37"/>
      <c r="F24" s="37">
        <v>0</v>
      </c>
      <c r="G24" s="126" t="e">
        <v>#DIV/0!</v>
      </c>
      <c r="I24" s="173"/>
      <c r="J24" s="37"/>
    </row>
    <row r="25" spans="1:15" ht="15.75" thickTop="1">
      <c r="A25" s="127"/>
      <c r="B25" s="53"/>
      <c r="C25" s="53"/>
      <c r="D25" s="129"/>
      <c r="E25" s="128"/>
      <c r="F25" s="128"/>
      <c r="G25" s="129"/>
      <c r="H25" s="53"/>
      <c r="I25" s="246"/>
      <c r="J25" s="53"/>
      <c r="K25" s="53"/>
      <c r="L25" s="53"/>
      <c r="M25" s="53"/>
      <c r="N25" s="53"/>
      <c r="O25" s="53"/>
    </row>
    <row r="26" spans="1:15">
      <c r="I26" s="173"/>
    </row>
    <row r="28" spans="1:15">
      <c r="A28" s="266"/>
      <c r="B28" s="266"/>
      <c r="C28" s="266"/>
      <c r="D28" s="266"/>
      <c r="E28" s="266"/>
      <c r="F28" s="266"/>
      <c r="G28" s="266"/>
    </row>
    <row r="29" spans="1:15">
      <c r="A29" s="266"/>
      <c r="B29" s="266"/>
      <c r="C29" s="266"/>
      <c r="D29" s="266"/>
      <c r="E29" s="266"/>
      <c r="F29" s="266"/>
      <c r="G29" s="266"/>
    </row>
    <row r="33" spans="1:9" ht="18" customHeight="1">
      <c r="A33" s="130"/>
      <c r="B33" s="130"/>
      <c r="C33" s="130"/>
      <c r="D33" s="130"/>
      <c r="E33" s="130"/>
      <c r="F33" s="130"/>
      <c r="G33" s="130"/>
      <c r="H33" s="130"/>
      <c r="I33" s="242"/>
    </row>
    <row r="34" spans="1:9" ht="18" customHeight="1">
      <c r="A34" s="130"/>
      <c r="B34" s="130"/>
      <c r="C34" s="130"/>
      <c r="D34" s="130"/>
      <c r="E34" s="130"/>
      <c r="F34" s="130"/>
      <c r="G34" s="130"/>
      <c r="H34" s="130"/>
      <c r="I34" s="242"/>
    </row>
    <row r="35" spans="1:9" ht="18" customHeight="1">
      <c r="A35" s="130"/>
      <c r="B35" s="130"/>
      <c r="C35" s="130"/>
      <c r="D35" s="130"/>
      <c r="E35" s="130"/>
      <c r="F35" s="130"/>
      <c r="G35" s="130"/>
      <c r="H35" s="130"/>
      <c r="I35" s="242"/>
    </row>
    <row r="36" spans="1:9" ht="18" customHeight="1">
      <c r="A36" s="130"/>
      <c r="B36" s="130"/>
      <c r="C36" s="130"/>
      <c r="D36" s="130"/>
      <c r="E36" s="130"/>
      <c r="F36" s="130"/>
      <c r="G36" s="130"/>
      <c r="H36" s="130"/>
      <c r="I36" s="242"/>
    </row>
    <row r="37" spans="1:9" ht="18" customHeight="1">
      <c r="A37" s="130"/>
      <c r="B37" s="130"/>
      <c r="C37" s="130"/>
      <c r="D37" s="130"/>
      <c r="E37" s="130"/>
      <c r="F37" s="130"/>
      <c r="G37" s="130"/>
      <c r="H37" s="130"/>
      <c r="I37" s="242"/>
    </row>
    <row r="38" spans="1:9" ht="18" customHeight="1">
      <c r="A38" s="130"/>
      <c r="B38" s="130"/>
      <c r="C38" s="130"/>
      <c r="D38" s="130"/>
      <c r="E38" s="130"/>
      <c r="F38" s="130"/>
      <c r="G38" s="130"/>
      <c r="H38" s="130"/>
      <c r="I38" s="242"/>
    </row>
    <row r="39" spans="1:9" ht="18" customHeight="1">
      <c r="A39" s="130"/>
      <c r="B39" s="130"/>
      <c r="C39" s="130"/>
      <c r="D39" s="130"/>
      <c r="E39" s="130"/>
      <c r="F39" s="130"/>
      <c r="G39" s="130"/>
      <c r="H39" s="130"/>
      <c r="I39" s="242"/>
    </row>
    <row r="40" spans="1:9" ht="18" customHeight="1">
      <c r="A40" s="130"/>
      <c r="B40" s="130"/>
      <c r="C40" s="130"/>
      <c r="D40" s="130"/>
      <c r="E40" s="130"/>
      <c r="F40" s="130"/>
      <c r="G40" s="130"/>
      <c r="H40" s="130"/>
      <c r="I40" s="242"/>
    </row>
    <row r="41" spans="1:9" ht="18" customHeight="1">
      <c r="A41" s="130"/>
      <c r="B41" s="130"/>
      <c r="C41" s="130"/>
      <c r="D41" s="130"/>
      <c r="E41" s="130"/>
      <c r="F41" s="130"/>
      <c r="G41" s="130"/>
      <c r="H41" s="130"/>
      <c r="I41" s="242"/>
    </row>
    <row r="42" spans="1:9" ht="18" customHeight="1">
      <c r="A42" s="130"/>
      <c r="B42" s="130"/>
      <c r="C42" s="130"/>
      <c r="D42" s="130"/>
      <c r="E42" s="130"/>
      <c r="F42" s="130"/>
      <c r="G42" s="130"/>
      <c r="H42" s="130"/>
      <c r="I42" s="242"/>
    </row>
    <row r="43" spans="1:9" ht="18" customHeight="1">
      <c r="A43" s="130"/>
      <c r="B43" s="130"/>
      <c r="C43" s="130"/>
      <c r="D43" s="130"/>
      <c r="E43" s="130"/>
      <c r="F43" s="130"/>
      <c r="G43" s="130"/>
      <c r="H43" s="130"/>
      <c r="I43" s="242"/>
    </row>
    <row r="44" spans="1:9" ht="18" customHeight="1">
      <c r="A44" s="130"/>
      <c r="B44" s="130"/>
      <c r="C44" s="130"/>
      <c r="D44" s="130"/>
      <c r="E44" s="130"/>
      <c r="F44" s="130"/>
      <c r="G44" s="130"/>
      <c r="H44" s="130"/>
      <c r="I44" s="242"/>
    </row>
    <row r="45" spans="1:9" ht="18" customHeight="1">
      <c r="A45" s="130"/>
      <c r="B45" s="130"/>
      <c r="C45" s="130"/>
      <c r="D45" s="130"/>
      <c r="E45" s="130"/>
      <c r="F45" s="130"/>
      <c r="G45" s="130"/>
      <c r="H45" s="130"/>
      <c r="I45" s="242"/>
    </row>
    <row r="46" spans="1:9" ht="18" customHeight="1">
      <c r="A46" s="130"/>
      <c r="B46" s="130"/>
      <c r="C46" s="130"/>
      <c r="D46" s="130"/>
      <c r="E46" s="130"/>
      <c r="F46" s="130"/>
      <c r="G46" s="130"/>
      <c r="H46" s="130"/>
      <c r="I46" s="242"/>
    </row>
    <row r="47" spans="1:9" ht="18" customHeight="1">
      <c r="A47" s="49"/>
      <c r="B47" s="49"/>
      <c r="C47" s="49"/>
      <c r="D47" s="49"/>
      <c r="E47" s="49"/>
      <c r="F47" s="49"/>
      <c r="G47" s="49"/>
      <c r="H47" s="49"/>
      <c r="I47" s="243"/>
    </row>
    <row r="48" spans="1:9" ht="18" customHeight="1">
      <c r="A48" s="49"/>
      <c r="B48" s="49"/>
      <c r="C48" s="49"/>
      <c r="D48" s="49"/>
      <c r="E48" s="49"/>
      <c r="F48" s="49"/>
      <c r="G48" s="49"/>
      <c r="H48" s="49"/>
      <c r="I48" s="243"/>
    </row>
    <row r="49" spans="1:9" ht="18" customHeight="1">
      <c r="A49" s="49"/>
      <c r="B49" s="49"/>
      <c r="C49" s="49"/>
      <c r="D49" s="49"/>
      <c r="E49" s="49"/>
      <c r="F49" s="49"/>
      <c r="G49" s="49"/>
      <c r="H49" s="49"/>
      <c r="I49" s="243"/>
    </row>
    <row r="50" spans="1:9" ht="18" customHeight="1">
      <c r="A50" s="49"/>
      <c r="B50" s="49"/>
      <c r="C50" s="49"/>
      <c r="D50" s="49"/>
      <c r="E50" s="49"/>
      <c r="F50" s="49"/>
      <c r="G50" s="49"/>
      <c r="H50" s="49"/>
      <c r="I50" s="243"/>
    </row>
    <row r="51" spans="1:9" ht="18" customHeight="1">
      <c r="A51" s="49"/>
      <c r="B51" s="49"/>
      <c r="C51" s="49"/>
      <c r="D51" s="49"/>
      <c r="E51" s="49"/>
      <c r="F51" s="49"/>
      <c r="G51" s="49"/>
      <c r="H51" s="49"/>
      <c r="I51" s="243"/>
    </row>
    <row r="52" spans="1:9" ht="18" customHeight="1">
      <c r="A52" s="49"/>
      <c r="B52" s="49"/>
      <c r="C52" s="49"/>
      <c r="D52" s="49"/>
      <c r="E52" s="49"/>
      <c r="F52" s="49"/>
      <c r="G52" s="49"/>
      <c r="H52" s="49"/>
      <c r="I52" s="243"/>
    </row>
    <row r="53" spans="1:9" ht="18" customHeight="1">
      <c r="A53" s="49"/>
      <c r="B53" s="49"/>
      <c r="C53" s="49"/>
      <c r="D53" s="49"/>
      <c r="E53" s="49"/>
      <c r="F53" s="49"/>
      <c r="G53" s="49"/>
      <c r="H53" s="49"/>
      <c r="I53" s="243"/>
    </row>
    <row r="54" spans="1:9" ht="18" customHeight="1">
      <c r="A54" s="49"/>
      <c r="B54" s="49"/>
      <c r="C54" s="49"/>
      <c r="D54" s="49"/>
      <c r="E54" s="49"/>
      <c r="F54" s="49"/>
      <c r="G54" s="49"/>
      <c r="H54" s="49"/>
      <c r="I54" s="243"/>
    </row>
    <row r="55" spans="1:9" ht="18" customHeight="1">
      <c r="A55" s="49"/>
      <c r="B55" s="49"/>
      <c r="C55" s="49"/>
      <c r="D55" s="49"/>
      <c r="E55" s="49"/>
      <c r="F55" s="49"/>
      <c r="G55" s="49"/>
      <c r="H55" s="49"/>
      <c r="I55" s="243"/>
    </row>
    <row r="56" spans="1:9" ht="18" customHeight="1">
      <c r="A56" s="49"/>
      <c r="B56" s="49"/>
      <c r="C56" s="49"/>
      <c r="D56" s="49"/>
      <c r="E56" s="49"/>
      <c r="F56" s="49"/>
      <c r="G56" s="49"/>
      <c r="H56" s="49"/>
      <c r="I56" s="243"/>
    </row>
    <row r="57" spans="1:9" ht="18" customHeight="1">
      <c r="A57" s="49"/>
      <c r="B57" s="49"/>
      <c r="C57" s="49"/>
      <c r="D57" s="49"/>
      <c r="E57" s="49"/>
      <c r="F57" s="49"/>
      <c r="G57" s="49"/>
      <c r="H57" s="49"/>
      <c r="I57" s="243"/>
    </row>
    <row r="58" spans="1:9" ht="18" customHeight="1">
      <c r="A58" s="49"/>
      <c r="B58" s="49"/>
      <c r="C58" s="49"/>
      <c r="D58" s="49"/>
      <c r="E58" s="49"/>
      <c r="F58" s="49"/>
      <c r="G58" s="49"/>
      <c r="H58" s="49"/>
      <c r="I58" s="243"/>
    </row>
    <row r="59" spans="1:9" ht="18" customHeight="1">
      <c r="A59" s="49"/>
      <c r="B59" s="49"/>
      <c r="C59" s="49"/>
      <c r="D59" s="49"/>
      <c r="E59" s="49"/>
      <c r="F59" s="49"/>
      <c r="G59" s="49"/>
      <c r="H59" s="49"/>
      <c r="I59" s="243"/>
    </row>
    <row r="60" spans="1:9" ht="18" customHeight="1">
      <c r="A60" s="49"/>
      <c r="B60" s="49"/>
      <c r="C60" s="49"/>
      <c r="D60" s="49"/>
      <c r="E60" s="49"/>
      <c r="F60" s="49"/>
      <c r="G60" s="49"/>
      <c r="H60" s="49"/>
      <c r="I60" s="243"/>
    </row>
    <row r="61" spans="1:9" ht="18" customHeight="1">
      <c r="A61" s="49"/>
      <c r="B61" s="49"/>
      <c r="C61" s="49"/>
      <c r="D61" s="49"/>
      <c r="E61" s="49"/>
      <c r="F61" s="49"/>
      <c r="G61" s="49"/>
      <c r="H61" s="49"/>
      <c r="I61" s="243"/>
    </row>
    <row r="62" spans="1:9" ht="18" customHeight="1">
      <c r="A62" s="49"/>
      <c r="B62" s="49"/>
      <c r="C62" s="49"/>
      <c r="D62" s="49"/>
      <c r="E62" s="49"/>
      <c r="F62" s="49"/>
      <c r="G62" s="49"/>
      <c r="H62" s="49"/>
      <c r="I62" s="243"/>
    </row>
    <row r="63" spans="1:9" ht="18" customHeight="1">
      <c r="A63" s="49"/>
      <c r="B63" s="49"/>
      <c r="C63" s="49"/>
      <c r="D63" s="49"/>
      <c r="E63" s="49"/>
      <c r="F63" s="49"/>
      <c r="G63" s="49"/>
      <c r="H63" s="49"/>
      <c r="I63" s="243"/>
    </row>
    <row r="64" spans="1:9" ht="18" customHeight="1">
      <c r="A64" s="49"/>
      <c r="B64" s="49"/>
      <c r="C64" s="49"/>
      <c r="D64" s="49"/>
      <c r="E64" s="49"/>
      <c r="F64" s="49"/>
      <c r="G64" s="49"/>
      <c r="H64" s="49"/>
      <c r="I64" s="243"/>
    </row>
    <row r="65" spans="1:9" ht="18" customHeight="1">
      <c r="A65" s="49"/>
      <c r="B65" s="49"/>
      <c r="C65" s="49"/>
      <c r="D65" s="49"/>
      <c r="E65" s="49"/>
      <c r="F65" s="49"/>
      <c r="G65" s="49"/>
      <c r="H65" s="49"/>
      <c r="I65" s="243"/>
    </row>
    <row r="66" spans="1:9" ht="18" customHeight="1">
      <c r="A66" s="49"/>
      <c r="B66" s="49"/>
      <c r="C66" s="49"/>
      <c r="D66" s="49"/>
      <c r="E66" s="49"/>
      <c r="F66" s="49"/>
      <c r="G66" s="49"/>
      <c r="H66" s="49"/>
      <c r="I66" s="243"/>
    </row>
    <row r="67" spans="1:9" ht="18" customHeight="1">
      <c r="A67" s="49"/>
      <c r="B67" s="49"/>
      <c r="C67" s="49"/>
      <c r="D67" s="49"/>
      <c r="E67" s="49"/>
      <c r="F67" s="49"/>
      <c r="G67" s="49"/>
      <c r="H67" s="49"/>
      <c r="I67" s="243"/>
    </row>
    <row r="68" spans="1:9" ht="18" customHeight="1">
      <c r="A68" s="49"/>
      <c r="B68" s="49"/>
      <c r="C68" s="49"/>
      <c r="D68" s="49"/>
      <c r="E68" s="49"/>
      <c r="F68" s="49"/>
      <c r="G68" s="49"/>
      <c r="H68" s="49"/>
      <c r="I68" s="243"/>
    </row>
    <row r="69" spans="1:9" ht="18" customHeight="1">
      <c r="A69" s="49"/>
      <c r="B69" s="49"/>
      <c r="C69" s="49"/>
      <c r="D69" s="49"/>
      <c r="E69" s="49"/>
      <c r="F69" s="49"/>
      <c r="G69" s="49"/>
      <c r="H69" s="49"/>
      <c r="I69" s="243"/>
    </row>
    <row r="70" spans="1:9" ht="18" customHeight="1">
      <c r="A70" s="49"/>
      <c r="B70" s="49"/>
      <c r="C70" s="49"/>
      <c r="D70" s="49"/>
      <c r="E70" s="49"/>
      <c r="F70" s="49"/>
      <c r="G70" s="49"/>
      <c r="H70" s="49"/>
      <c r="I70" s="243"/>
    </row>
    <row r="71" spans="1:9" ht="18" customHeight="1">
      <c r="A71" s="49"/>
      <c r="B71" s="49"/>
      <c r="C71" s="49"/>
      <c r="D71" s="49"/>
      <c r="E71" s="49"/>
      <c r="F71" s="49"/>
      <c r="G71" s="49"/>
      <c r="H71" s="49"/>
      <c r="I71" s="243"/>
    </row>
    <row r="72" spans="1:9" ht="18" customHeight="1">
      <c r="A72" s="49"/>
      <c r="B72" s="49"/>
      <c r="C72" s="49"/>
      <c r="D72" s="49"/>
      <c r="E72" s="49"/>
      <c r="F72" s="49"/>
      <c r="G72" s="49"/>
      <c r="H72" s="49"/>
      <c r="I72" s="243"/>
    </row>
    <row r="73" spans="1:9" ht="18" customHeight="1">
      <c r="A73" s="49"/>
      <c r="B73" s="49"/>
      <c r="C73" s="49"/>
      <c r="D73" s="49"/>
      <c r="E73" s="49"/>
      <c r="F73" s="49"/>
      <c r="G73" s="49"/>
      <c r="H73" s="49"/>
      <c r="I73" s="243"/>
    </row>
    <row r="74" spans="1:9" ht="18" customHeight="1">
      <c r="A74" s="49"/>
      <c r="B74" s="49"/>
      <c r="C74" s="49"/>
      <c r="D74" s="49"/>
      <c r="E74" s="49"/>
      <c r="F74" s="49"/>
      <c r="G74" s="49"/>
      <c r="H74" s="49"/>
      <c r="I74" s="243"/>
    </row>
    <row r="75" spans="1:9" ht="18" customHeight="1">
      <c r="A75" s="49"/>
      <c r="B75" s="49"/>
      <c r="C75" s="49"/>
      <c r="D75" s="49"/>
      <c r="E75" s="49"/>
      <c r="F75" s="49"/>
      <c r="G75" s="49"/>
      <c r="H75" s="49"/>
      <c r="I75" s="243"/>
    </row>
    <row r="76" spans="1:9" ht="18" customHeight="1">
      <c r="A76" s="49"/>
      <c r="B76" s="49"/>
      <c r="C76" s="49"/>
      <c r="D76" s="49"/>
      <c r="E76" s="49"/>
      <c r="F76" s="49"/>
      <c r="G76" s="49"/>
      <c r="H76" s="49"/>
      <c r="I76" s="243"/>
    </row>
    <row r="77" spans="1:9" ht="18" customHeight="1">
      <c r="A77" s="49"/>
      <c r="B77" s="49"/>
      <c r="C77" s="49"/>
      <c r="D77" s="49"/>
      <c r="E77" s="49"/>
      <c r="F77" s="49"/>
      <c r="G77" s="49"/>
      <c r="H77" s="49"/>
      <c r="I77" s="243"/>
    </row>
    <row r="78" spans="1:9" ht="18" customHeight="1">
      <c r="A78" s="49"/>
      <c r="B78" s="49"/>
      <c r="C78" s="49"/>
      <c r="D78" s="49"/>
      <c r="E78" s="49"/>
      <c r="F78" s="49"/>
      <c r="G78" s="49"/>
      <c r="H78" s="49"/>
      <c r="I78" s="243"/>
    </row>
    <row r="79" spans="1:9" ht="18" customHeight="1">
      <c r="A79" s="49"/>
      <c r="B79" s="49"/>
      <c r="C79" s="49"/>
      <c r="D79" s="49"/>
      <c r="E79" s="49"/>
      <c r="F79" s="49"/>
      <c r="G79" s="49"/>
      <c r="H79" s="49"/>
      <c r="I79" s="243"/>
    </row>
    <row r="80" spans="1:9" ht="18" customHeight="1">
      <c r="A80" s="49"/>
      <c r="B80" s="49"/>
      <c r="C80" s="49"/>
      <c r="D80" s="49"/>
      <c r="E80" s="49"/>
      <c r="F80" s="49"/>
      <c r="G80" s="49"/>
      <c r="H80" s="49"/>
      <c r="I80" s="243"/>
    </row>
    <row r="81" spans="1:9" ht="18" customHeight="1">
      <c r="A81" s="49"/>
      <c r="B81" s="49"/>
      <c r="C81" s="49"/>
      <c r="D81" s="49"/>
      <c r="E81" s="49"/>
      <c r="F81" s="49"/>
      <c r="G81" s="49"/>
      <c r="H81" s="49"/>
      <c r="I81" s="243"/>
    </row>
    <row r="82" spans="1:9" ht="18" customHeight="1">
      <c r="A82" s="49"/>
      <c r="B82" s="49"/>
      <c r="C82" s="49"/>
      <c r="D82" s="49"/>
      <c r="E82" s="49"/>
      <c r="F82" s="49"/>
      <c r="G82" s="49"/>
      <c r="H82" s="49"/>
      <c r="I82" s="243"/>
    </row>
    <row r="83" spans="1:9" ht="18" customHeight="1">
      <c r="A83" s="49"/>
      <c r="B83" s="49"/>
      <c r="C83" s="49"/>
      <c r="D83" s="49"/>
      <c r="E83" s="49"/>
      <c r="F83" s="49"/>
      <c r="G83" s="49"/>
      <c r="H83" s="49"/>
      <c r="I83" s="243"/>
    </row>
    <row r="84" spans="1:9" ht="18" customHeight="1">
      <c r="A84" s="49"/>
      <c r="B84" s="49"/>
      <c r="C84" s="49"/>
      <c r="D84" s="49"/>
      <c r="E84" s="49"/>
      <c r="F84" s="49"/>
      <c r="G84" s="49"/>
      <c r="H84" s="49"/>
      <c r="I84" s="243"/>
    </row>
    <row r="85" spans="1:9" ht="18" customHeight="1">
      <c r="A85" s="49"/>
      <c r="B85" s="49"/>
      <c r="C85" s="49"/>
      <c r="D85" s="49"/>
      <c r="E85" s="49"/>
      <c r="F85" s="49"/>
      <c r="G85" s="49"/>
      <c r="H85" s="49"/>
      <c r="I85" s="243"/>
    </row>
    <row r="86" spans="1:9" ht="18" customHeight="1">
      <c r="A86" s="49"/>
      <c r="B86" s="49"/>
      <c r="C86" s="49"/>
      <c r="D86" s="49"/>
      <c r="E86" s="49"/>
      <c r="F86" s="49"/>
      <c r="G86" s="49"/>
      <c r="H86" s="49"/>
      <c r="I86" s="243"/>
    </row>
    <row r="87" spans="1:9" ht="18" customHeight="1">
      <c r="A87" s="49"/>
      <c r="B87" s="49"/>
      <c r="C87" s="49"/>
      <c r="D87" s="49"/>
      <c r="E87" s="49"/>
      <c r="F87" s="49"/>
      <c r="G87" s="49"/>
      <c r="H87" s="49"/>
      <c r="I87" s="243"/>
    </row>
    <row r="88" spans="1:9" ht="18" customHeight="1">
      <c r="A88" s="49"/>
      <c r="B88" s="49"/>
      <c r="C88" s="49"/>
      <c r="D88" s="49"/>
      <c r="E88" s="49"/>
      <c r="F88" s="49"/>
      <c r="G88" s="49"/>
      <c r="H88" s="49"/>
      <c r="I88" s="243"/>
    </row>
    <row r="89" spans="1:9" ht="18" customHeight="1">
      <c r="A89" s="49"/>
      <c r="B89" s="49"/>
      <c r="C89" s="49"/>
      <c r="D89" s="49"/>
      <c r="E89" s="49"/>
      <c r="F89" s="49"/>
      <c r="G89" s="49"/>
      <c r="H89" s="49"/>
      <c r="I89" s="243"/>
    </row>
    <row r="90" spans="1:9" ht="18" customHeight="1">
      <c r="A90" s="49"/>
      <c r="B90" s="49"/>
      <c r="C90" s="49"/>
      <c r="D90" s="49"/>
      <c r="E90" s="49"/>
      <c r="F90" s="49"/>
      <c r="G90" s="49"/>
      <c r="H90" s="49"/>
      <c r="I90" s="243"/>
    </row>
    <row r="91" spans="1:9" ht="18" customHeight="1">
      <c r="A91" s="49"/>
      <c r="B91" s="49"/>
      <c r="C91" s="49"/>
      <c r="D91" s="49"/>
      <c r="E91" s="49"/>
      <c r="F91" s="49"/>
      <c r="G91" s="49"/>
      <c r="H91" s="49"/>
      <c r="I91" s="243"/>
    </row>
    <row r="92" spans="1:9" ht="18" customHeight="1">
      <c r="A92" s="49"/>
      <c r="B92" s="49"/>
      <c r="C92" s="49"/>
      <c r="D92" s="49"/>
      <c r="E92" s="49"/>
      <c r="F92" s="49"/>
      <c r="G92" s="49"/>
      <c r="H92" s="49"/>
      <c r="I92" s="243"/>
    </row>
    <row r="93" spans="1:9" ht="18" customHeight="1">
      <c r="A93" s="49"/>
      <c r="B93" s="49"/>
      <c r="C93" s="49"/>
      <c r="D93" s="49"/>
      <c r="E93" s="49"/>
      <c r="F93" s="49"/>
      <c r="G93" s="49"/>
      <c r="H93" s="49"/>
      <c r="I93" s="243"/>
    </row>
    <row r="94" spans="1:9" ht="18" customHeight="1">
      <c r="A94" s="49"/>
      <c r="B94" s="49"/>
      <c r="C94" s="49"/>
      <c r="D94" s="49"/>
      <c r="E94" s="49"/>
      <c r="F94" s="49"/>
      <c r="G94" s="49"/>
      <c r="H94" s="49"/>
      <c r="I94" s="243"/>
    </row>
    <row r="95" spans="1:9" ht="18" customHeight="1">
      <c r="A95" s="49"/>
      <c r="B95" s="49"/>
      <c r="C95" s="49"/>
      <c r="D95" s="49"/>
      <c r="E95" s="49"/>
      <c r="F95" s="49"/>
      <c r="G95" s="49"/>
      <c r="H95" s="49"/>
      <c r="I95" s="243"/>
    </row>
    <row r="96" spans="1:9" ht="18" customHeight="1">
      <c r="A96" s="49"/>
      <c r="B96" s="49"/>
      <c r="C96" s="49"/>
      <c r="D96" s="49"/>
      <c r="E96" s="49"/>
      <c r="F96" s="49"/>
      <c r="G96" s="49"/>
      <c r="H96" s="49"/>
      <c r="I96" s="243"/>
    </row>
    <row r="97" spans="1:9" ht="18" customHeight="1">
      <c r="A97" s="49"/>
      <c r="B97" s="49"/>
      <c r="C97" s="49"/>
      <c r="D97" s="49"/>
      <c r="E97" s="49"/>
      <c r="F97" s="49"/>
      <c r="G97" s="49"/>
      <c r="H97" s="49"/>
      <c r="I97" s="243"/>
    </row>
    <row r="98" spans="1:9" ht="18">
      <c r="A98" s="49"/>
      <c r="B98" s="49"/>
      <c r="C98" s="49"/>
      <c r="D98" s="49"/>
      <c r="E98" s="49"/>
      <c r="F98" s="49"/>
      <c r="G98" s="49"/>
      <c r="H98" s="49"/>
      <c r="I98" s="243"/>
    </row>
    <row r="99" spans="1:9" ht="18">
      <c r="A99" s="49"/>
      <c r="B99" s="49"/>
      <c r="C99" s="49"/>
      <c r="D99" s="49"/>
      <c r="E99" s="49"/>
      <c r="F99" s="49"/>
      <c r="G99" s="49"/>
      <c r="H99" s="49"/>
      <c r="I99" s="243"/>
    </row>
    <row r="100" spans="1:9" ht="18">
      <c r="A100" s="49"/>
      <c r="B100" s="49"/>
      <c r="C100" s="49"/>
      <c r="D100" s="49"/>
      <c r="E100" s="49"/>
      <c r="F100" s="49"/>
      <c r="G100" s="49"/>
      <c r="H100" s="49"/>
      <c r="I100" s="243"/>
    </row>
    <row r="101" spans="1:9" ht="18">
      <c r="A101" s="49"/>
      <c r="B101" s="49"/>
      <c r="C101" s="49"/>
      <c r="D101" s="49"/>
      <c r="E101" s="49"/>
      <c r="F101" s="49"/>
      <c r="G101" s="49"/>
      <c r="H101" s="49"/>
      <c r="I101" s="243"/>
    </row>
    <row r="102" spans="1:9" ht="18">
      <c r="A102" s="49"/>
      <c r="B102" s="49"/>
      <c r="C102" s="49"/>
      <c r="D102" s="49"/>
      <c r="E102" s="49"/>
      <c r="F102" s="49"/>
      <c r="G102" s="49"/>
      <c r="H102" s="49"/>
      <c r="I102" s="243"/>
    </row>
    <row r="103" spans="1:9" ht="18">
      <c r="A103" s="49"/>
      <c r="B103" s="49"/>
      <c r="C103" s="49"/>
      <c r="D103" s="49"/>
      <c r="E103" s="49"/>
      <c r="F103" s="49"/>
      <c r="G103" s="49"/>
      <c r="H103" s="49"/>
      <c r="I103" s="243"/>
    </row>
    <row r="104" spans="1:9" ht="18">
      <c r="A104" s="49"/>
      <c r="B104" s="49"/>
      <c r="C104" s="49"/>
      <c r="D104" s="49"/>
      <c r="E104" s="49"/>
      <c r="F104" s="49"/>
      <c r="G104" s="49"/>
      <c r="H104" s="49"/>
      <c r="I104" s="243"/>
    </row>
    <row r="105" spans="1:9" ht="18">
      <c r="A105" s="49"/>
      <c r="B105" s="49"/>
      <c r="C105" s="49"/>
      <c r="D105" s="49"/>
      <c r="E105" s="49"/>
      <c r="F105" s="49"/>
      <c r="G105" s="49"/>
      <c r="H105" s="49"/>
      <c r="I105" s="243"/>
    </row>
    <row r="106" spans="1:9" ht="18">
      <c r="A106" s="49"/>
      <c r="B106" s="49"/>
      <c r="C106" s="49"/>
      <c r="D106" s="49"/>
      <c r="E106" s="49"/>
      <c r="F106" s="49"/>
      <c r="G106" s="49"/>
      <c r="H106" s="49"/>
      <c r="I106" s="243"/>
    </row>
    <row r="107" spans="1:9" ht="18">
      <c r="A107" s="49"/>
      <c r="B107" s="49"/>
      <c r="C107" s="49"/>
      <c r="D107" s="49"/>
      <c r="E107" s="49"/>
      <c r="F107" s="49"/>
      <c r="G107" s="49"/>
      <c r="H107" s="49"/>
      <c r="I107" s="243"/>
    </row>
    <row r="108" spans="1:9" ht="18">
      <c r="A108" s="49"/>
      <c r="B108" s="49"/>
      <c r="C108" s="49"/>
      <c r="D108" s="49"/>
      <c r="E108" s="49"/>
      <c r="F108" s="49"/>
      <c r="G108" s="49"/>
      <c r="H108" s="49"/>
      <c r="I108" s="243"/>
    </row>
    <row r="109" spans="1:9" ht="18">
      <c r="A109" s="49"/>
      <c r="B109" s="49"/>
      <c r="C109" s="49"/>
      <c r="D109" s="49"/>
      <c r="E109" s="49"/>
      <c r="F109" s="49"/>
      <c r="G109" s="49"/>
      <c r="H109" s="49"/>
      <c r="I109" s="243"/>
    </row>
    <row r="110" spans="1:9" ht="18">
      <c r="A110" s="49"/>
      <c r="B110" s="49"/>
      <c r="C110" s="49"/>
      <c r="D110" s="49"/>
      <c r="E110" s="49"/>
      <c r="F110" s="49"/>
      <c r="G110" s="49"/>
      <c r="H110" s="49"/>
      <c r="I110" s="243"/>
    </row>
    <row r="111" spans="1:9" ht="18">
      <c r="A111" s="49"/>
      <c r="B111" s="49"/>
      <c r="C111" s="49"/>
      <c r="D111" s="49"/>
      <c r="E111" s="49"/>
      <c r="F111" s="49"/>
      <c r="G111" s="49"/>
      <c r="H111" s="49"/>
      <c r="I111" s="243"/>
    </row>
    <row r="112" spans="1:9" ht="18">
      <c r="A112" s="49"/>
      <c r="B112" s="49"/>
      <c r="C112" s="49"/>
      <c r="D112" s="49"/>
      <c r="E112" s="49"/>
      <c r="F112" s="49"/>
      <c r="G112" s="49"/>
      <c r="H112" s="49"/>
      <c r="I112" s="243"/>
    </row>
    <row r="113" spans="1:9" ht="18">
      <c r="A113" s="49"/>
      <c r="B113" s="49"/>
      <c r="C113" s="49"/>
      <c r="D113" s="49"/>
      <c r="E113" s="49"/>
      <c r="F113" s="49"/>
      <c r="G113" s="49"/>
      <c r="H113" s="49"/>
      <c r="I113" s="243"/>
    </row>
    <row r="114" spans="1:9" ht="18">
      <c r="A114" s="49"/>
      <c r="B114" s="49"/>
      <c r="C114" s="49"/>
      <c r="D114" s="49"/>
      <c r="E114" s="49"/>
      <c r="F114" s="49"/>
      <c r="G114" s="49"/>
      <c r="H114" s="49"/>
      <c r="I114" s="243"/>
    </row>
    <row r="115" spans="1:9" ht="18">
      <c r="A115" s="49"/>
      <c r="B115" s="49"/>
      <c r="C115" s="49"/>
      <c r="D115" s="49"/>
      <c r="E115" s="49"/>
      <c r="F115" s="49"/>
      <c r="G115" s="49"/>
      <c r="H115" s="49"/>
      <c r="I115" s="243"/>
    </row>
    <row r="116" spans="1:9" ht="18">
      <c r="A116" s="49"/>
      <c r="B116" s="49"/>
      <c r="C116" s="49"/>
      <c r="D116" s="49"/>
      <c r="E116" s="49"/>
      <c r="F116" s="49"/>
      <c r="G116" s="49"/>
      <c r="H116" s="49"/>
      <c r="I116" s="243"/>
    </row>
    <row r="117" spans="1:9" ht="18">
      <c r="A117" s="49"/>
      <c r="B117" s="49"/>
      <c r="C117" s="49"/>
      <c r="D117" s="49"/>
      <c r="E117" s="49"/>
      <c r="F117" s="49"/>
      <c r="G117" s="49"/>
      <c r="H117" s="49"/>
      <c r="I117" s="243"/>
    </row>
    <row r="118" spans="1:9" ht="18">
      <c r="A118" s="49"/>
      <c r="B118" s="49"/>
      <c r="C118" s="49"/>
      <c r="D118" s="49"/>
      <c r="E118" s="49"/>
      <c r="F118" s="49"/>
      <c r="G118" s="49"/>
      <c r="H118" s="49"/>
      <c r="I118" s="243"/>
    </row>
    <row r="119" spans="1:9" ht="18">
      <c r="A119" s="49"/>
      <c r="B119" s="49"/>
      <c r="C119" s="49"/>
      <c r="D119" s="49"/>
      <c r="E119" s="49"/>
      <c r="F119" s="49"/>
      <c r="G119" s="49"/>
      <c r="H119" s="49"/>
      <c r="I119" s="243"/>
    </row>
    <row r="120" spans="1:9" ht="18">
      <c r="A120" s="49"/>
      <c r="B120" s="49"/>
      <c r="C120" s="49"/>
      <c r="D120" s="49"/>
      <c r="E120" s="49"/>
      <c r="F120" s="49"/>
      <c r="G120" s="49"/>
      <c r="H120" s="49"/>
      <c r="I120" s="243"/>
    </row>
    <row r="121" spans="1:9" ht="18">
      <c r="A121" s="49"/>
      <c r="B121" s="49"/>
      <c r="C121" s="49"/>
      <c r="D121" s="49"/>
      <c r="E121" s="49"/>
      <c r="F121" s="49"/>
      <c r="G121" s="49"/>
      <c r="H121" s="49"/>
      <c r="I121" s="243"/>
    </row>
    <row r="122" spans="1:9" ht="18">
      <c r="A122" s="49"/>
      <c r="B122" s="49"/>
      <c r="C122" s="49"/>
      <c r="D122" s="49"/>
      <c r="E122" s="49"/>
      <c r="F122" s="49"/>
      <c r="G122" s="49"/>
      <c r="H122" s="49"/>
      <c r="I122" s="243"/>
    </row>
    <row r="123" spans="1:9" ht="18">
      <c r="A123" s="49"/>
      <c r="B123" s="49"/>
      <c r="C123" s="49"/>
      <c r="D123" s="49"/>
      <c r="E123" s="49"/>
      <c r="F123" s="49"/>
      <c r="G123" s="49"/>
      <c r="H123" s="49"/>
      <c r="I123" s="243"/>
    </row>
    <row r="124" spans="1:9" ht="18">
      <c r="A124" s="49"/>
      <c r="B124" s="49"/>
      <c r="C124" s="49"/>
      <c r="D124" s="49"/>
      <c r="E124" s="49"/>
      <c r="F124" s="49"/>
      <c r="G124" s="49"/>
      <c r="H124" s="49"/>
      <c r="I124" s="243"/>
    </row>
    <row r="125" spans="1:9" ht="18">
      <c r="A125" s="49"/>
      <c r="B125" s="49"/>
      <c r="C125" s="49"/>
      <c r="D125" s="49"/>
      <c r="E125" s="49"/>
      <c r="F125" s="49"/>
      <c r="G125" s="49"/>
      <c r="H125" s="49"/>
      <c r="I125" s="243"/>
    </row>
    <row r="126" spans="1:9" ht="18">
      <c r="A126" s="49"/>
      <c r="B126" s="49"/>
      <c r="C126" s="49"/>
      <c r="D126" s="49"/>
      <c r="E126" s="49"/>
      <c r="F126" s="49"/>
      <c r="G126" s="49"/>
      <c r="H126" s="49"/>
      <c r="I126" s="243"/>
    </row>
    <row r="127" spans="1:9" ht="18">
      <c r="A127" s="49"/>
      <c r="B127" s="49"/>
      <c r="C127" s="49"/>
      <c r="D127" s="49"/>
      <c r="E127" s="49"/>
      <c r="F127" s="49"/>
      <c r="G127" s="49"/>
      <c r="H127" s="49"/>
      <c r="I127" s="243"/>
    </row>
    <row r="128" spans="1:9" ht="18">
      <c r="A128" s="49"/>
      <c r="B128" s="49"/>
      <c r="C128" s="49"/>
      <c r="D128" s="49"/>
      <c r="E128" s="49"/>
      <c r="F128" s="49"/>
      <c r="G128" s="49"/>
      <c r="H128" s="49"/>
      <c r="I128" s="243"/>
    </row>
    <row r="129" spans="1:9" ht="18">
      <c r="A129" s="49"/>
      <c r="B129" s="49"/>
      <c r="C129" s="49"/>
      <c r="D129" s="49"/>
      <c r="E129" s="49"/>
      <c r="F129" s="49"/>
      <c r="G129" s="49"/>
      <c r="H129" s="49"/>
      <c r="I129" s="243"/>
    </row>
    <row r="130" spans="1:9" ht="18">
      <c r="A130" s="49"/>
      <c r="B130" s="49"/>
      <c r="C130" s="49"/>
      <c r="D130" s="49"/>
      <c r="E130" s="49"/>
      <c r="F130" s="49"/>
      <c r="G130" s="49"/>
      <c r="H130" s="49"/>
      <c r="I130" s="243"/>
    </row>
    <row r="131" spans="1:9" ht="18">
      <c r="A131" s="49"/>
      <c r="B131" s="49"/>
      <c r="C131" s="49"/>
      <c r="D131" s="49"/>
      <c r="E131" s="49"/>
      <c r="F131" s="49"/>
      <c r="G131" s="49"/>
      <c r="H131" s="49"/>
      <c r="I131" s="243"/>
    </row>
    <row r="132" spans="1:9" ht="18">
      <c r="A132" s="49"/>
      <c r="B132" s="49"/>
      <c r="C132" s="49"/>
      <c r="D132" s="49"/>
      <c r="E132" s="49"/>
      <c r="F132" s="49"/>
      <c r="G132" s="49"/>
      <c r="H132" s="49"/>
      <c r="I132" s="243"/>
    </row>
    <row r="133" spans="1:9" ht="18">
      <c r="A133" s="49"/>
      <c r="B133" s="49"/>
      <c r="C133" s="49"/>
      <c r="D133" s="49"/>
      <c r="E133" s="49"/>
      <c r="F133" s="49"/>
      <c r="G133" s="49"/>
      <c r="H133" s="49"/>
      <c r="I133" s="243"/>
    </row>
    <row r="134" spans="1:9" ht="18">
      <c r="A134" s="49"/>
      <c r="B134" s="49"/>
      <c r="C134" s="49"/>
      <c r="D134" s="49"/>
      <c r="E134" s="49"/>
      <c r="F134" s="49"/>
      <c r="G134" s="49"/>
      <c r="H134" s="49"/>
      <c r="I134" s="243"/>
    </row>
    <row r="135" spans="1:9" ht="18">
      <c r="A135" s="49"/>
      <c r="B135" s="49"/>
      <c r="C135" s="49"/>
      <c r="D135" s="49"/>
      <c r="E135" s="49"/>
      <c r="F135" s="49"/>
      <c r="G135" s="49"/>
      <c r="H135" s="49"/>
      <c r="I135" s="243"/>
    </row>
    <row r="136" spans="1:9" ht="18">
      <c r="A136" s="49"/>
      <c r="B136" s="49"/>
      <c r="C136" s="49"/>
      <c r="D136" s="49"/>
      <c r="E136" s="49"/>
      <c r="F136" s="49"/>
      <c r="G136" s="49"/>
      <c r="H136" s="49"/>
      <c r="I136" s="243"/>
    </row>
    <row r="137" spans="1:9" ht="18">
      <c r="A137" s="49"/>
      <c r="B137" s="49"/>
      <c r="C137" s="49"/>
      <c r="D137" s="49"/>
      <c r="E137" s="49"/>
      <c r="F137" s="49"/>
      <c r="G137" s="49"/>
      <c r="H137" s="49"/>
      <c r="I137" s="243"/>
    </row>
    <row r="138" spans="1:9" ht="18">
      <c r="A138" s="49"/>
      <c r="B138" s="49"/>
      <c r="C138" s="49"/>
      <c r="D138" s="49"/>
      <c r="E138" s="49"/>
      <c r="F138" s="49"/>
      <c r="G138" s="49"/>
      <c r="H138" s="49"/>
      <c r="I138" s="243"/>
    </row>
    <row r="139" spans="1:9" ht="18">
      <c r="A139" s="49"/>
      <c r="B139" s="49"/>
      <c r="C139" s="49"/>
      <c r="D139" s="49"/>
      <c r="E139" s="49"/>
      <c r="F139" s="49"/>
      <c r="G139" s="49"/>
      <c r="H139" s="49"/>
      <c r="I139" s="243"/>
    </row>
    <row r="140" spans="1:9" ht="18">
      <c r="A140" s="49"/>
      <c r="B140" s="49"/>
      <c r="C140" s="49"/>
      <c r="D140" s="49"/>
      <c r="E140" s="49"/>
      <c r="F140" s="49"/>
      <c r="G140" s="49"/>
      <c r="H140" s="49"/>
      <c r="I140" s="243"/>
    </row>
    <row r="141" spans="1:9" ht="18">
      <c r="A141" s="49"/>
      <c r="B141" s="49"/>
      <c r="C141" s="49"/>
      <c r="D141" s="49"/>
      <c r="E141" s="49"/>
      <c r="F141" s="49"/>
      <c r="G141" s="49"/>
      <c r="H141" s="49"/>
      <c r="I141" s="243"/>
    </row>
    <row r="142" spans="1:9" ht="18">
      <c r="A142" s="49"/>
      <c r="B142" s="49"/>
      <c r="C142" s="49"/>
      <c r="D142" s="49"/>
      <c r="E142" s="49"/>
      <c r="F142" s="49"/>
      <c r="G142" s="49"/>
      <c r="H142" s="49"/>
      <c r="I142" s="243"/>
    </row>
    <row r="143" spans="1:9" ht="18">
      <c r="A143" s="49"/>
      <c r="B143" s="49"/>
      <c r="C143" s="49"/>
      <c r="D143" s="49"/>
      <c r="E143" s="49"/>
      <c r="F143" s="49"/>
      <c r="G143" s="49"/>
      <c r="H143" s="49"/>
      <c r="I143" s="243"/>
    </row>
    <row r="144" spans="1:9" ht="18">
      <c r="A144" s="49"/>
      <c r="B144" s="49"/>
      <c r="C144" s="49"/>
      <c r="D144" s="49"/>
      <c r="E144" s="49"/>
      <c r="F144" s="49"/>
      <c r="G144" s="49"/>
      <c r="H144" s="49"/>
      <c r="I144" s="243"/>
    </row>
    <row r="145" spans="1:9" ht="18">
      <c r="A145" s="49"/>
      <c r="B145" s="49"/>
      <c r="C145" s="49"/>
      <c r="D145" s="49"/>
      <c r="E145" s="49"/>
      <c r="F145" s="49"/>
      <c r="G145" s="49"/>
      <c r="H145" s="49"/>
      <c r="I145" s="243"/>
    </row>
    <row r="146" spans="1:9" ht="18">
      <c r="A146" s="49"/>
      <c r="B146" s="49"/>
      <c r="C146" s="49"/>
      <c r="D146" s="49"/>
      <c r="E146" s="49"/>
      <c r="F146" s="49"/>
      <c r="G146" s="49"/>
      <c r="H146" s="49"/>
      <c r="I146" s="243"/>
    </row>
    <row r="147" spans="1:9" ht="18">
      <c r="A147" s="49"/>
      <c r="B147" s="49"/>
      <c r="C147" s="49"/>
      <c r="D147" s="49"/>
      <c r="E147" s="49"/>
      <c r="F147" s="49"/>
      <c r="G147" s="49"/>
      <c r="H147" s="49"/>
      <c r="I147" s="243"/>
    </row>
    <row r="148" spans="1:9" ht="18">
      <c r="A148" s="49"/>
      <c r="B148" s="49"/>
      <c r="C148" s="49"/>
      <c r="D148" s="49"/>
      <c r="E148" s="49"/>
      <c r="F148" s="49"/>
      <c r="G148" s="49"/>
      <c r="H148" s="49"/>
      <c r="I148" s="243"/>
    </row>
    <row r="149" spans="1:9" ht="18">
      <c r="A149" s="49"/>
      <c r="B149" s="49"/>
      <c r="C149" s="49"/>
      <c r="D149" s="49"/>
      <c r="E149" s="49"/>
      <c r="F149" s="49"/>
      <c r="G149" s="49"/>
      <c r="H149" s="49"/>
      <c r="I149" s="243"/>
    </row>
    <row r="150" spans="1:9" ht="18">
      <c r="A150" s="49"/>
      <c r="B150" s="49"/>
      <c r="C150" s="49"/>
      <c r="D150" s="49"/>
      <c r="E150" s="49"/>
      <c r="F150" s="49"/>
      <c r="G150" s="49"/>
      <c r="H150" s="49"/>
      <c r="I150" s="243"/>
    </row>
    <row r="151" spans="1:9" ht="18">
      <c r="A151" s="49"/>
      <c r="B151" s="49"/>
      <c r="C151" s="49"/>
      <c r="D151" s="49"/>
      <c r="E151" s="49"/>
      <c r="F151" s="49"/>
      <c r="G151" s="49"/>
      <c r="H151" s="49"/>
      <c r="I151" s="243"/>
    </row>
    <row r="152" spans="1:9" ht="18">
      <c r="A152" s="49"/>
      <c r="B152" s="49"/>
      <c r="C152" s="49"/>
      <c r="D152" s="49"/>
      <c r="E152" s="49"/>
      <c r="F152" s="49"/>
      <c r="G152" s="49"/>
      <c r="H152" s="49"/>
      <c r="I152" s="243"/>
    </row>
    <row r="153" spans="1:9" ht="18">
      <c r="A153" s="49"/>
      <c r="B153" s="49"/>
      <c r="C153" s="49"/>
      <c r="D153" s="49"/>
      <c r="E153" s="49"/>
      <c r="F153" s="49"/>
      <c r="G153" s="49"/>
      <c r="H153" s="49"/>
      <c r="I153" s="243"/>
    </row>
    <row r="154" spans="1:9" ht="18">
      <c r="A154" s="49"/>
      <c r="B154" s="49"/>
      <c r="C154" s="49"/>
      <c r="D154" s="49"/>
      <c r="E154" s="49"/>
      <c r="F154" s="49"/>
      <c r="G154" s="49"/>
      <c r="H154" s="49"/>
      <c r="I154" s="243"/>
    </row>
    <row r="155" spans="1:9" ht="18">
      <c r="A155" s="49"/>
      <c r="B155" s="49"/>
      <c r="C155" s="49"/>
      <c r="D155" s="49"/>
      <c r="E155" s="49"/>
      <c r="F155" s="49"/>
      <c r="G155" s="49"/>
      <c r="H155" s="49"/>
      <c r="I155" s="243"/>
    </row>
    <row r="156" spans="1:9" ht="18">
      <c r="A156" s="49"/>
      <c r="B156" s="49"/>
      <c r="C156" s="49"/>
      <c r="D156" s="49"/>
      <c r="E156" s="49"/>
      <c r="F156" s="49"/>
      <c r="G156" s="49"/>
      <c r="H156" s="49"/>
      <c r="I156" s="243"/>
    </row>
    <row r="157" spans="1:9" ht="18">
      <c r="A157" s="49"/>
      <c r="B157" s="49"/>
      <c r="C157" s="49"/>
      <c r="D157" s="49"/>
      <c r="E157" s="49"/>
      <c r="F157" s="49"/>
      <c r="G157" s="49"/>
      <c r="H157" s="49"/>
      <c r="I157" s="243"/>
    </row>
    <row r="158" spans="1:9" ht="18">
      <c r="A158" s="49"/>
      <c r="B158" s="49"/>
      <c r="C158" s="49"/>
      <c r="D158" s="49"/>
      <c r="E158" s="49"/>
      <c r="F158" s="49"/>
      <c r="G158" s="49"/>
      <c r="H158" s="49"/>
      <c r="I158" s="243"/>
    </row>
    <row r="159" spans="1:9" ht="18">
      <c r="A159" s="49"/>
      <c r="B159" s="49"/>
      <c r="C159" s="49"/>
      <c r="D159" s="49"/>
      <c r="E159" s="49"/>
      <c r="F159" s="49"/>
      <c r="G159" s="49"/>
      <c r="H159" s="49"/>
      <c r="I159" s="243"/>
    </row>
    <row r="160" spans="1:9" ht="18">
      <c r="A160" s="49"/>
      <c r="B160" s="49"/>
      <c r="C160" s="49"/>
      <c r="D160" s="49"/>
      <c r="E160" s="49"/>
      <c r="F160" s="49"/>
      <c r="G160" s="49"/>
      <c r="H160" s="49"/>
      <c r="I160" s="243"/>
    </row>
    <row r="161" spans="1:9" ht="18">
      <c r="A161" s="49"/>
      <c r="B161" s="49"/>
      <c r="C161" s="49"/>
      <c r="D161" s="49"/>
      <c r="E161" s="49"/>
      <c r="F161" s="49"/>
      <c r="G161" s="49"/>
      <c r="H161" s="49"/>
      <c r="I161" s="243"/>
    </row>
    <row r="162" spans="1:9" ht="18">
      <c r="A162" s="49"/>
      <c r="B162" s="49"/>
      <c r="C162" s="49"/>
      <c r="D162" s="49"/>
      <c r="E162" s="49"/>
      <c r="F162" s="49"/>
      <c r="G162" s="49"/>
      <c r="H162" s="49"/>
      <c r="I162" s="243"/>
    </row>
    <row r="163" spans="1:9" ht="18">
      <c r="A163" s="49"/>
      <c r="B163" s="49"/>
      <c r="C163" s="49"/>
      <c r="D163" s="49"/>
      <c r="E163" s="49"/>
      <c r="F163" s="49"/>
      <c r="G163" s="49"/>
      <c r="H163" s="49"/>
      <c r="I163" s="243"/>
    </row>
    <row r="164" spans="1:9" ht="18">
      <c r="A164" s="49"/>
      <c r="B164" s="49"/>
      <c r="C164" s="49"/>
      <c r="D164" s="49"/>
      <c r="E164" s="49"/>
      <c r="F164" s="49"/>
      <c r="G164" s="49"/>
      <c r="H164" s="49"/>
      <c r="I164" s="243"/>
    </row>
    <row r="165" spans="1:9" ht="18">
      <c r="A165" s="49"/>
      <c r="B165" s="49"/>
      <c r="C165" s="49"/>
      <c r="D165" s="49"/>
      <c r="E165" s="49"/>
      <c r="F165" s="49"/>
      <c r="G165" s="49"/>
      <c r="H165" s="49"/>
      <c r="I165" s="243"/>
    </row>
    <row r="166" spans="1:9" ht="18">
      <c r="A166" s="49"/>
      <c r="B166" s="49"/>
      <c r="C166" s="49"/>
      <c r="D166" s="49"/>
      <c r="E166" s="49"/>
      <c r="F166" s="49"/>
      <c r="G166" s="49"/>
      <c r="H166" s="49"/>
      <c r="I166" s="243"/>
    </row>
    <row r="167" spans="1:9" ht="18">
      <c r="A167" s="49"/>
      <c r="B167" s="49"/>
      <c r="C167" s="49"/>
      <c r="D167" s="49"/>
      <c r="E167" s="49"/>
      <c r="F167" s="49"/>
      <c r="G167" s="49"/>
      <c r="H167" s="49"/>
      <c r="I167" s="243"/>
    </row>
    <row r="168" spans="1:9" ht="18">
      <c r="A168" s="49"/>
      <c r="B168" s="49"/>
      <c r="C168" s="49"/>
      <c r="D168" s="49"/>
      <c r="E168" s="49"/>
      <c r="F168" s="49"/>
      <c r="G168" s="49"/>
      <c r="H168" s="49"/>
      <c r="I168" s="243"/>
    </row>
    <row r="169" spans="1:9" ht="18">
      <c r="A169" s="49"/>
      <c r="B169" s="49"/>
      <c r="C169" s="49"/>
      <c r="D169" s="49"/>
      <c r="E169" s="49"/>
      <c r="F169" s="49"/>
      <c r="G169" s="49"/>
      <c r="H169" s="49"/>
      <c r="I169" s="243"/>
    </row>
    <row r="170" spans="1:9" ht="18">
      <c r="A170" s="49"/>
      <c r="B170" s="49"/>
      <c r="C170" s="49"/>
      <c r="D170" s="49"/>
      <c r="E170" s="49"/>
      <c r="F170" s="49"/>
      <c r="G170" s="49"/>
      <c r="H170" s="49"/>
      <c r="I170" s="243"/>
    </row>
    <row r="171" spans="1:9" ht="18">
      <c r="A171" s="49"/>
      <c r="B171" s="49"/>
      <c r="C171" s="49"/>
      <c r="D171" s="49"/>
      <c r="E171" s="49"/>
      <c r="F171" s="49"/>
      <c r="G171" s="49"/>
      <c r="H171" s="49"/>
      <c r="I171" s="243"/>
    </row>
    <row r="172" spans="1:9" ht="18">
      <c r="A172" s="49"/>
      <c r="B172" s="49"/>
      <c r="C172" s="49"/>
      <c r="D172" s="49"/>
      <c r="E172" s="49"/>
      <c r="F172" s="49"/>
      <c r="G172" s="49"/>
      <c r="H172" s="49"/>
      <c r="I172" s="243"/>
    </row>
    <row r="173" spans="1:9" ht="18">
      <c r="A173" s="49"/>
      <c r="B173" s="49"/>
      <c r="C173" s="49"/>
      <c r="D173" s="49"/>
      <c r="E173" s="49"/>
      <c r="F173" s="49"/>
      <c r="G173" s="49"/>
      <c r="H173" s="49"/>
      <c r="I173" s="243"/>
    </row>
    <row r="174" spans="1:9" ht="18">
      <c r="A174" s="49"/>
      <c r="B174" s="49"/>
      <c r="C174" s="49"/>
      <c r="D174" s="49"/>
      <c r="E174" s="49"/>
      <c r="F174" s="49"/>
      <c r="G174" s="49"/>
      <c r="H174" s="49"/>
      <c r="I174" s="243"/>
    </row>
    <row r="175" spans="1:9" ht="18">
      <c r="A175" s="49"/>
      <c r="B175" s="49"/>
      <c r="C175" s="49"/>
      <c r="D175" s="49"/>
      <c r="E175" s="49"/>
      <c r="F175" s="49"/>
      <c r="G175" s="49"/>
      <c r="H175" s="49"/>
      <c r="I175" s="243"/>
    </row>
    <row r="176" spans="1:9" ht="18">
      <c r="A176" s="49"/>
      <c r="B176" s="49"/>
      <c r="C176" s="49"/>
      <c r="D176" s="49"/>
      <c r="E176" s="49"/>
      <c r="F176" s="49"/>
      <c r="G176" s="49"/>
      <c r="H176" s="49"/>
      <c r="I176" s="243"/>
    </row>
    <row r="177" spans="1:9" ht="18">
      <c r="A177" s="49"/>
      <c r="B177" s="49"/>
      <c r="C177" s="49"/>
      <c r="D177" s="49"/>
      <c r="E177" s="49"/>
      <c r="F177" s="49"/>
      <c r="G177" s="49"/>
      <c r="H177" s="49"/>
      <c r="I177" s="243"/>
    </row>
    <row r="178" spans="1:9" ht="18">
      <c r="A178" s="49"/>
      <c r="B178" s="49"/>
      <c r="C178" s="49"/>
      <c r="D178" s="49"/>
      <c r="E178" s="49"/>
      <c r="F178" s="49"/>
      <c r="G178" s="49"/>
      <c r="H178" s="49"/>
      <c r="I178" s="243"/>
    </row>
    <row r="179" spans="1:9" ht="18">
      <c r="A179" s="49"/>
      <c r="B179" s="49"/>
      <c r="C179" s="49"/>
      <c r="D179" s="49"/>
      <c r="E179" s="49"/>
      <c r="F179" s="49"/>
      <c r="G179" s="49"/>
      <c r="H179" s="49"/>
      <c r="I179" s="243"/>
    </row>
    <row r="180" spans="1:9" ht="18">
      <c r="A180" s="49"/>
      <c r="B180" s="49"/>
      <c r="C180" s="49"/>
      <c r="D180" s="49"/>
      <c r="E180" s="49"/>
      <c r="F180" s="49"/>
      <c r="G180" s="49"/>
      <c r="H180" s="49"/>
      <c r="I180" s="243"/>
    </row>
    <row r="181" spans="1:9" ht="18">
      <c r="A181" s="49"/>
      <c r="B181" s="49"/>
      <c r="C181" s="49"/>
      <c r="D181" s="49"/>
      <c r="E181" s="49"/>
      <c r="F181" s="49"/>
      <c r="G181" s="49"/>
      <c r="H181" s="49"/>
      <c r="I181" s="243"/>
    </row>
    <row r="182" spans="1:9" ht="18">
      <c r="A182" s="49"/>
      <c r="B182" s="49"/>
      <c r="C182" s="49"/>
      <c r="D182" s="49"/>
      <c r="E182" s="49"/>
      <c r="F182" s="49"/>
      <c r="G182" s="49"/>
      <c r="H182" s="49"/>
      <c r="I182" s="243"/>
    </row>
    <row r="183" spans="1:9" ht="18">
      <c r="A183" s="49"/>
      <c r="B183" s="49"/>
      <c r="C183" s="49"/>
      <c r="D183" s="49"/>
      <c r="E183" s="49"/>
      <c r="F183" s="49"/>
      <c r="G183" s="49"/>
      <c r="H183" s="49"/>
      <c r="I183" s="243"/>
    </row>
    <row r="184" spans="1:9" ht="18">
      <c r="A184" s="49"/>
      <c r="B184" s="49"/>
      <c r="C184" s="49"/>
      <c r="D184" s="49"/>
      <c r="E184" s="49"/>
      <c r="F184" s="49"/>
      <c r="G184" s="49"/>
      <c r="H184" s="49"/>
      <c r="I184" s="243"/>
    </row>
    <row r="185" spans="1:9" ht="18">
      <c r="A185" s="49"/>
      <c r="B185" s="49"/>
      <c r="C185" s="49"/>
      <c r="D185" s="49"/>
      <c r="E185" s="49"/>
      <c r="F185" s="49"/>
      <c r="G185" s="49"/>
      <c r="H185" s="49"/>
      <c r="I185" s="243"/>
    </row>
    <row r="186" spans="1:9" ht="18">
      <c r="A186" s="49"/>
      <c r="B186" s="49"/>
      <c r="C186" s="49"/>
      <c r="D186" s="49"/>
      <c r="E186" s="49"/>
      <c r="F186" s="49"/>
      <c r="G186" s="49"/>
      <c r="H186" s="49"/>
      <c r="I186" s="243"/>
    </row>
    <row r="187" spans="1:9" ht="18">
      <c r="A187" s="49"/>
      <c r="B187" s="49"/>
      <c r="C187" s="49"/>
      <c r="D187" s="49"/>
      <c r="E187" s="49"/>
      <c r="F187" s="49"/>
      <c r="G187" s="49"/>
      <c r="H187" s="49"/>
      <c r="I187" s="243"/>
    </row>
    <row r="188" spans="1:9" ht="18">
      <c r="A188" s="49"/>
      <c r="B188" s="49"/>
      <c r="C188" s="49"/>
      <c r="D188" s="49"/>
      <c r="E188" s="49"/>
      <c r="F188" s="49"/>
      <c r="G188" s="49"/>
      <c r="H188" s="49"/>
      <c r="I188" s="243"/>
    </row>
    <row r="189" spans="1:9" ht="18">
      <c r="A189" s="49"/>
      <c r="B189" s="49"/>
      <c r="C189" s="49"/>
      <c r="D189" s="49"/>
      <c r="E189" s="49"/>
      <c r="F189" s="49"/>
      <c r="G189" s="49"/>
      <c r="H189" s="49"/>
      <c r="I189" s="243"/>
    </row>
    <row r="190" spans="1:9" ht="18">
      <c r="A190" s="49"/>
      <c r="B190" s="49"/>
      <c r="C190" s="49"/>
      <c r="D190" s="49"/>
      <c r="E190" s="49"/>
      <c r="F190" s="49"/>
      <c r="G190" s="49"/>
      <c r="H190" s="49"/>
      <c r="I190" s="243"/>
    </row>
    <row r="191" spans="1:9" ht="18">
      <c r="A191" s="49"/>
      <c r="B191" s="49"/>
      <c r="C191" s="49"/>
      <c r="D191" s="49"/>
      <c r="E191" s="49"/>
      <c r="F191" s="49"/>
      <c r="G191" s="49"/>
      <c r="H191" s="49"/>
      <c r="I191" s="243"/>
    </row>
    <row r="192" spans="1:9" ht="18">
      <c r="A192" s="49"/>
      <c r="B192" s="49"/>
      <c r="C192" s="49"/>
      <c r="D192" s="49"/>
      <c r="E192" s="49"/>
      <c r="F192" s="49"/>
      <c r="G192" s="49"/>
      <c r="H192" s="49"/>
      <c r="I192" s="243"/>
    </row>
    <row r="193" spans="1:9" ht="18">
      <c r="A193" s="49"/>
      <c r="B193" s="49"/>
      <c r="C193" s="49"/>
      <c r="D193" s="49"/>
      <c r="E193" s="49"/>
      <c r="F193" s="49"/>
      <c r="G193" s="49"/>
      <c r="H193" s="49"/>
      <c r="I193" s="243"/>
    </row>
    <row r="194" spans="1:9" ht="18">
      <c r="A194" s="49"/>
      <c r="B194" s="49"/>
      <c r="C194" s="49"/>
      <c r="D194" s="49"/>
      <c r="E194" s="49"/>
      <c r="F194" s="49"/>
      <c r="G194" s="49"/>
      <c r="H194" s="49"/>
      <c r="I194" s="243"/>
    </row>
    <row r="195" spans="1:9" ht="18">
      <c r="A195" s="49"/>
      <c r="B195" s="49"/>
      <c r="C195" s="49"/>
      <c r="D195" s="49"/>
      <c r="E195" s="49"/>
      <c r="F195" s="49"/>
      <c r="G195" s="49"/>
      <c r="H195" s="49"/>
      <c r="I195" s="243"/>
    </row>
    <row r="196" spans="1:9" ht="18">
      <c r="A196" s="49"/>
      <c r="B196" s="49"/>
      <c r="C196" s="49"/>
      <c r="D196" s="49"/>
      <c r="E196" s="49"/>
      <c r="F196" s="49"/>
      <c r="G196" s="49"/>
      <c r="H196" s="49"/>
      <c r="I196" s="243"/>
    </row>
    <row r="197" spans="1:9" ht="18">
      <c r="A197" s="49"/>
      <c r="B197" s="49"/>
      <c r="C197" s="49"/>
      <c r="D197" s="49"/>
      <c r="E197" s="49"/>
      <c r="F197" s="49"/>
      <c r="G197" s="49"/>
      <c r="H197" s="49"/>
      <c r="I197" s="243"/>
    </row>
    <row r="198" spans="1:9" ht="18">
      <c r="A198" s="49"/>
      <c r="B198" s="49"/>
      <c r="C198" s="49"/>
      <c r="D198" s="49"/>
      <c r="E198" s="49"/>
      <c r="F198" s="49"/>
      <c r="G198" s="49"/>
      <c r="H198" s="49"/>
      <c r="I198" s="243"/>
    </row>
    <row r="199" spans="1:9" ht="18">
      <c r="A199" s="49"/>
      <c r="B199" s="49"/>
      <c r="C199" s="49"/>
      <c r="D199" s="49"/>
      <c r="E199" s="49"/>
      <c r="F199" s="49"/>
      <c r="G199" s="49"/>
      <c r="H199" s="49"/>
      <c r="I199" s="243"/>
    </row>
    <row r="200" spans="1:9" ht="18">
      <c r="A200" s="49"/>
      <c r="B200" s="49"/>
      <c r="C200" s="49"/>
      <c r="D200" s="49"/>
      <c r="E200" s="49"/>
      <c r="F200" s="49"/>
      <c r="G200" s="49"/>
      <c r="H200" s="49"/>
      <c r="I200" s="243"/>
    </row>
    <row r="201" spans="1:9" ht="18">
      <c r="A201" s="49"/>
      <c r="B201" s="49"/>
      <c r="C201" s="49"/>
      <c r="D201" s="49"/>
      <c r="E201" s="49"/>
      <c r="F201" s="49"/>
      <c r="G201" s="49"/>
      <c r="H201" s="49"/>
      <c r="I201" s="243"/>
    </row>
    <row r="202" spans="1:9" ht="18">
      <c r="A202" s="49"/>
      <c r="B202" s="49"/>
      <c r="C202" s="49"/>
      <c r="D202" s="49"/>
      <c r="E202" s="49"/>
      <c r="F202" s="49"/>
      <c r="G202" s="49"/>
      <c r="H202" s="49"/>
      <c r="I202" s="243"/>
    </row>
    <row r="203" spans="1:9" ht="18">
      <c r="A203" s="49"/>
      <c r="B203" s="49"/>
      <c r="C203" s="49"/>
      <c r="D203" s="49"/>
      <c r="E203" s="49"/>
      <c r="F203" s="49"/>
      <c r="G203" s="49"/>
      <c r="H203" s="49"/>
      <c r="I203" s="243"/>
    </row>
    <row r="204" spans="1:9" ht="18">
      <c r="A204" s="49"/>
      <c r="B204" s="49"/>
      <c r="C204" s="49"/>
      <c r="D204" s="49"/>
      <c r="E204" s="49"/>
      <c r="F204" s="49"/>
      <c r="G204" s="49"/>
      <c r="H204" s="49"/>
      <c r="I204" s="243"/>
    </row>
    <row r="205" spans="1:9" ht="18">
      <c r="A205" s="49"/>
      <c r="B205" s="49"/>
      <c r="C205" s="49"/>
      <c r="D205" s="49"/>
      <c r="E205" s="49"/>
      <c r="F205" s="49"/>
      <c r="G205" s="49"/>
      <c r="H205" s="49"/>
      <c r="I205" s="243"/>
    </row>
    <row r="206" spans="1:9" ht="18">
      <c r="A206" s="49"/>
      <c r="B206" s="49"/>
      <c r="C206" s="49"/>
      <c r="D206" s="49"/>
      <c r="E206" s="49"/>
      <c r="F206" s="49"/>
      <c r="G206" s="49"/>
      <c r="H206" s="49"/>
      <c r="I206" s="243"/>
    </row>
    <row r="207" spans="1:9" ht="18">
      <c r="A207" s="49"/>
      <c r="B207" s="49"/>
      <c r="C207" s="49"/>
      <c r="D207" s="49"/>
      <c r="E207" s="49"/>
      <c r="F207" s="49"/>
      <c r="G207" s="49"/>
      <c r="H207" s="49"/>
      <c r="I207" s="243"/>
    </row>
    <row r="208" spans="1:9" ht="18">
      <c r="A208" s="49"/>
      <c r="B208" s="49"/>
      <c r="C208" s="49"/>
      <c r="D208" s="49"/>
      <c r="E208" s="49"/>
      <c r="F208" s="49"/>
      <c r="G208" s="49"/>
      <c r="H208" s="49"/>
      <c r="I208" s="243"/>
    </row>
    <row r="209" spans="1:9" ht="18">
      <c r="A209" s="49"/>
      <c r="B209" s="49"/>
      <c r="C209" s="49"/>
      <c r="D209" s="49"/>
      <c r="E209" s="49"/>
      <c r="F209" s="49"/>
      <c r="G209" s="49"/>
      <c r="H209" s="49"/>
      <c r="I209" s="243"/>
    </row>
    <row r="210" spans="1:9" ht="18">
      <c r="A210" s="49"/>
      <c r="B210" s="49"/>
      <c r="C210" s="49"/>
      <c r="D210" s="49"/>
      <c r="E210" s="49"/>
      <c r="F210" s="49"/>
      <c r="G210" s="49"/>
      <c r="H210" s="49"/>
      <c r="I210" s="243"/>
    </row>
    <row r="211" spans="1:9" ht="18">
      <c r="A211" s="49"/>
      <c r="B211" s="49"/>
      <c r="C211" s="49"/>
      <c r="D211" s="49"/>
      <c r="E211" s="49"/>
      <c r="F211" s="49"/>
      <c r="G211" s="49"/>
      <c r="H211" s="49"/>
      <c r="I211" s="243"/>
    </row>
    <row r="212" spans="1:9" ht="18">
      <c r="A212" s="49"/>
      <c r="B212" s="49"/>
      <c r="C212" s="49"/>
      <c r="D212" s="49"/>
      <c r="E212" s="49"/>
      <c r="F212" s="49"/>
      <c r="G212" s="49"/>
      <c r="H212" s="49"/>
      <c r="I212" s="243"/>
    </row>
    <row r="213" spans="1:9" ht="18">
      <c r="A213" s="49"/>
      <c r="B213" s="49"/>
      <c r="C213" s="49"/>
      <c r="D213" s="49"/>
      <c r="E213" s="49"/>
      <c r="F213" s="49"/>
      <c r="G213" s="49"/>
      <c r="H213" s="49"/>
      <c r="I213" s="243"/>
    </row>
    <row r="214" spans="1:9" ht="18">
      <c r="A214" s="49"/>
      <c r="B214" s="49"/>
      <c r="C214" s="49"/>
      <c r="D214" s="49"/>
      <c r="E214" s="49"/>
      <c r="F214" s="49"/>
      <c r="G214" s="49"/>
      <c r="H214" s="49"/>
      <c r="I214" s="243"/>
    </row>
    <row r="215" spans="1:9" ht="18">
      <c r="A215" s="49"/>
      <c r="B215" s="49"/>
      <c r="C215" s="49"/>
      <c r="D215" s="49"/>
      <c r="E215" s="49"/>
      <c r="F215" s="49"/>
      <c r="G215" s="49"/>
      <c r="H215" s="49"/>
      <c r="I215" s="243"/>
    </row>
    <row r="216" spans="1:9" ht="18">
      <c r="A216" s="49"/>
      <c r="B216" s="49"/>
      <c r="C216" s="49"/>
      <c r="D216" s="49"/>
      <c r="E216" s="49"/>
      <c r="F216" s="49"/>
      <c r="G216" s="49"/>
      <c r="H216" s="49"/>
      <c r="I216" s="243"/>
    </row>
    <row r="217" spans="1:9" ht="18">
      <c r="A217" s="49"/>
      <c r="B217" s="49"/>
      <c r="C217" s="49"/>
      <c r="D217" s="49"/>
      <c r="E217" s="49"/>
      <c r="F217" s="49"/>
      <c r="G217" s="49"/>
      <c r="H217" s="49"/>
      <c r="I217" s="243"/>
    </row>
    <row r="218" spans="1:9" ht="18">
      <c r="A218" s="49"/>
      <c r="B218" s="49"/>
      <c r="C218" s="49"/>
      <c r="D218" s="49"/>
      <c r="E218" s="49"/>
      <c r="F218" s="49"/>
      <c r="G218" s="49"/>
      <c r="H218" s="49"/>
      <c r="I218" s="243"/>
    </row>
    <row r="219" spans="1:9" ht="18">
      <c r="A219" s="49"/>
      <c r="B219" s="49"/>
      <c r="C219" s="49"/>
      <c r="D219" s="49"/>
      <c r="E219" s="49"/>
      <c r="F219" s="49"/>
      <c r="G219" s="49"/>
      <c r="H219" s="49"/>
      <c r="I219" s="243"/>
    </row>
    <row r="220" spans="1:9" ht="18">
      <c r="A220" s="49"/>
      <c r="B220" s="49"/>
      <c r="C220" s="49"/>
      <c r="D220" s="49"/>
      <c r="E220" s="49"/>
      <c r="F220" s="49"/>
      <c r="G220" s="49"/>
      <c r="H220" s="49"/>
      <c r="I220" s="243"/>
    </row>
    <row r="221" spans="1:9" ht="18">
      <c r="A221" s="49"/>
      <c r="B221" s="49"/>
      <c r="C221" s="49"/>
      <c r="D221" s="49"/>
      <c r="E221" s="49"/>
      <c r="F221" s="49"/>
      <c r="G221" s="49"/>
      <c r="H221" s="49"/>
      <c r="I221" s="243"/>
    </row>
    <row r="222" spans="1:9" ht="18">
      <c r="A222" s="49"/>
      <c r="B222" s="49"/>
      <c r="C222" s="49"/>
      <c r="D222" s="49"/>
      <c r="E222" s="49"/>
      <c r="F222" s="49"/>
      <c r="G222" s="49"/>
      <c r="H222" s="49"/>
      <c r="I222" s="243"/>
    </row>
    <row r="223" spans="1:9" ht="18">
      <c r="A223" s="49"/>
      <c r="B223" s="49"/>
      <c r="C223" s="49"/>
      <c r="D223" s="49"/>
      <c r="E223" s="49"/>
      <c r="F223" s="49"/>
      <c r="G223" s="49"/>
      <c r="H223" s="49"/>
      <c r="I223" s="243"/>
    </row>
    <row r="224" spans="1:9" ht="18">
      <c r="A224" s="49"/>
      <c r="B224" s="49"/>
      <c r="C224" s="49"/>
      <c r="D224" s="49"/>
      <c r="E224" s="49"/>
      <c r="F224" s="49"/>
      <c r="G224" s="49"/>
      <c r="H224" s="49"/>
      <c r="I224" s="243"/>
    </row>
    <row r="225" spans="1:9" ht="18">
      <c r="A225" s="49"/>
      <c r="B225" s="49"/>
      <c r="C225" s="49"/>
      <c r="D225" s="49"/>
      <c r="E225" s="49"/>
      <c r="F225" s="49"/>
      <c r="G225" s="49"/>
      <c r="H225" s="49"/>
      <c r="I225" s="243"/>
    </row>
    <row r="226" spans="1:9" ht="18">
      <c r="A226" s="49"/>
      <c r="B226" s="49"/>
      <c r="C226" s="49"/>
      <c r="D226" s="49"/>
      <c r="E226" s="49"/>
      <c r="F226" s="49"/>
      <c r="G226" s="49"/>
      <c r="H226" s="49"/>
      <c r="I226" s="243"/>
    </row>
    <row r="227" spans="1:9" ht="18">
      <c r="A227" s="49"/>
      <c r="B227" s="49"/>
      <c r="C227" s="49"/>
      <c r="D227" s="49"/>
      <c r="E227" s="49"/>
      <c r="F227" s="49"/>
      <c r="G227" s="49"/>
      <c r="H227" s="49"/>
      <c r="I227" s="243"/>
    </row>
    <row r="228" spans="1:9" ht="18">
      <c r="A228" s="49"/>
      <c r="B228" s="49"/>
      <c r="C228" s="49"/>
      <c r="D228" s="49"/>
      <c r="E228" s="49"/>
      <c r="F228" s="49"/>
      <c r="G228" s="49"/>
      <c r="H228" s="49"/>
      <c r="I228" s="243"/>
    </row>
    <row r="229" spans="1:9" ht="18">
      <c r="A229" s="49"/>
      <c r="B229" s="49"/>
      <c r="C229" s="49"/>
      <c r="D229" s="49"/>
      <c r="E229" s="49"/>
      <c r="F229" s="49"/>
      <c r="G229" s="49"/>
      <c r="H229" s="49"/>
      <c r="I229" s="243"/>
    </row>
    <row r="230" spans="1:9" ht="18">
      <c r="A230" s="49"/>
      <c r="B230" s="49"/>
      <c r="C230" s="49"/>
      <c r="D230" s="49"/>
      <c r="E230" s="49"/>
      <c r="F230" s="49"/>
      <c r="G230" s="49"/>
      <c r="H230" s="49"/>
      <c r="I230" s="243"/>
    </row>
    <row r="231" spans="1:9" ht="18">
      <c r="A231" s="49"/>
      <c r="B231" s="49"/>
      <c r="C231" s="49"/>
      <c r="D231" s="49"/>
      <c r="E231" s="49"/>
      <c r="F231" s="49"/>
      <c r="G231" s="49"/>
      <c r="H231" s="49"/>
      <c r="I231" s="243"/>
    </row>
    <row r="232" spans="1:9" ht="18">
      <c r="A232" s="49"/>
      <c r="B232" s="49"/>
      <c r="C232" s="49"/>
      <c r="D232" s="49"/>
      <c r="E232" s="49"/>
      <c r="F232" s="49"/>
      <c r="G232" s="49"/>
      <c r="H232" s="49"/>
      <c r="I232" s="243"/>
    </row>
    <row r="233" spans="1:9" ht="18">
      <c r="A233" s="49"/>
      <c r="B233" s="49"/>
      <c r="C233" s="49"/>
      <c r="D233" s="49"/>
      <c r="E233" s="49"/>
      <c r="F233" s="49"/>
      <c r="G233" s="49"/>
      <c r="H233" s="49"/>
      <c r="I233" s="243"/>
    </row>
    <row r="234" spans="1:9" ht="18">
      <c r="A234" s="49"/>
      <c r="B234" s="49"/>
      <c r="C234" s="49"/>
      <c r="D234" s="49"/>
      <c r="E234" s="49"/>
      <c r="F234" s="49"/>
      <c r="G234" s="49"/>
      <c r="H234" s="49"/>
      <c r="I234" s="243"/>
    </row>
    <row r="235" spans="1:9" ht="18">
      <c r="A235" s="49"/>
      <c r="B235" s="49"/>
      <c r="C235" s="49"/>
      <c r="D235" s="49"/>
      <c r="E235" s="49"/>
      <c r="F235" s="49"/>
      <c r="G235" s="49"/>
      <c r="H235" s="49"/>
      <c r="I235" s="243"/>
    </row>
    <row r="236" spans="1:9" ht="18">
      <c r="A236" s="49"/>
      <c r="B236" s="49"/>
      <c r="C236" s="49"/>
      <c r="D236" s="49"/>
      <c r="E236" s="49"/>
      <c r="F236" s="49"/>
      <c r="G236" s="49"/>
      <c r="H236" s="49"/>
      <c r="I236" s="243"/>
    </row>
    <row r="237" spans="1:9" ht="18">
      <c r="A237" s="49"/>
      <c r="B237" s="49"/>
      <c r="C237" s="49"/>
      <c r="D237" s="49"/>
      <c r="E237" s="49"/>
      <c r="F237" s="49"/>
      <c r="G237" s="49"/>
      <c r="H237" s="49"/>
      <c r="I237" s="243"/>
    </row>
    <row r="238" spans="1:9" ht="18">
      <c r="A238" s="49"/>
      <c r="B238" s="49"/>
      <c r="C238" s="49"/>
      <c r="D238" s="49"/>
      <c r="E238" s="49"/>
      <c r="F238" s="49"/>
      <c r="G238" s="49"/>
      <c r="H238" s="49"/>
      <c r="I238" s="243"/>
    </row>
    <row r="239" spans="1:9" ht="18">
      <c r="A239" s="49"/>
      <c r="B239" s="49"/>
      <c r="C239" s="49"/>
      <c r="D239" s="49"/>
      <c r="E239" s="49"/>
      <c r="F239" s="49"/>
      <c r="G239" s="49"/>
      <c r="H239" s="49"/>
      <c r="I239" s="243"/>
    </row>
    <row r="240" spans="1:9" ht="18">
      <c r="A240" s="49"/>
      <c r="B240" s="49"/>
      <c r="C240" s="49"/>
      <c r="D240" s="49"/>
      <c r="E240" s="49"/>
      <c r="F240" s="49"/>
      <c r="G240" s="49"/>
      <c r="H240" s="49"/>
      <c r="I240" s="243"/>
    </row>
    <row r="241" spans="1:9" ht="18">
      <c r="A241" s="49"/>
      <c r="B241" s="49"/>
      <c r="C241" s="49"/>
      <c r="D241" s="49"/>
      <c r="E241" s="49"/>
      <c r="F241" s="49"/>
      <c r="G241" s="49"/>
      <c r="H241" s="49"/>
      <c r="I241" s="243"/>
    </row>
    <row r="242" spans="1:9" ht="18">
      <c r="A242" s="49"/>
      <c r="B242" s="49"/>
      <c r="C242" s="49"/>
      <c r="D242" s="49"/>
      <c r="E242" s="49"/>
      <c r="F242" s="49"/>
      <c r="G242" s="49"/>
      <c r="H242" s="49"/>
      <c r="I242" s="243"/>
    </row>
    <row r="243" spans="1:9" ht="18">
      <c r="A243" s="49"/>
      <c r="B243" s="49"/>
      <c r="C243" s="49"/>
      <c r="D243" s="49"/>
      <c r="E243" s="49"/>
      <c r="F243" s="49"/>
      <c r="G243" s="49"/>
      <c r="H243" s="49"/>
      <c r="I243" s="243"/>
    </row>
    <row r="244" spans="1:9" ht="18">
      <c r="A244" s="49"/>
      <c r="B244" s="49"/>
      <c r="C244" s="49"/>
      <c r="D244" s="49"/>
      <c r="E244" s="49"/>
      <c r="F244" s="49"/>
      <c r="G244" s="49"/>
      <c r="H244" s="49"/>
      <c r="I244" s="243"/>
    </row>
    <row r="245" spans="1:9" ht="18">
      <c r="A245" s="49"/>
      <c r="B245" s="49"/>
      <c r="C245" s="49"/>
      <c r="D245" s="49"/>
      <c r="E245" s="49"/>
      <c r="F245" s="49"/>
      <c r="G245" s="49"/>
      <c r="H245" s="49"/>
      <c r="I245" s="243"/>
    </row>
    <row r="246" spans="1:9" ht="18">
      <c r="A246" s="49"/>
      <c r="B246" s="49"/>
      <c r="C246" s="49"/>
      <c r="D246" s="49"/>
      <c r="E246" s="49"/>
      <c r="F246" s="49"/>
      <c r="G246" s="49"/>
      <c r="H246" s="49"/>
      <c r="I246" s="243"/>
    </row>
    <row r="247" spans="1:9" ht="18">
      <c r="A247" s="49"/>
      <c r="B247" s="49"/>
      <c r="C247" s="49"/>
      <c r="D247" s="49"/>
      <c r="E247" s="49"/>
      <c r="F247" s="49"/>
      <c r="G247" s="49"/>
      <c r="H247" s="49"/>
      <c r="I247" s="243"/>
    </row>
    <row r="248" spans="1:9" ht="18">
      <c r="A248" s="49"/>
      <c r="B248" s="49"/>
      <c r="C248" s="49"/>
      <c r="D248" s="49"/>
      <c r="E248" s="49"/>
      <c r="F248" s="49"/>
      <c r="G248" s="49"/>
      <c r="H248" s="49"/>
      <c r="I248" s="243"/>
    </row>
    <row r="249" spans="1:9" ht="18">
      <c r="A249" s="49"/>
      <c r="B249" s="49"/>
      <c r="C249" s="49"/>
      <c r="D249" s="49"/>
      <c r="E249" s="49"/>
      <c r="F249" s="49"/>
      <c r="G249" s="49"/>
      <c r="H249" s="49"/>
      <c r="I249" s="243"/>
    </row>
    <row r="250" spans="1:9" ht="18">
      <c r="A250" s="49"/>
      <c r="B250" s="49"/>
      <c r="C250" s="49"/>
      <c r="D250" s="49"/>
      <c r="E250" s="49"/>
      <c r="F250" s="49"/>
      <c r="G250" s="49"/>
      <c r="H250" s="49"/>
      <c r="I250" s="243"/>
    </row>
    <row r="251" spans="1:9" ht="18">
      <c r="A251" s="49"/>
      <c r="B251" s="49"/>
      <c r="C251" s="49"/>
      <c r="D251" s="49"/>
      <c r="E251" s="49"/>
      <c r="F251" s="49"/>
      <c r="G251" s="49"/>
      <c r="H251" s="49"/>
      <c r="I251" s="243"/>
    </row>
    <row r="252" spans="1:9" ht="18">
      <c r="A252" s="49"/>
      <c r="B252" s="49"/>
      <c r="C252" s="49"/>
      <c r="D252" s="49"/>
      <c r="E252" s="49"/>
      <c r="F252" s="49"/>
      <c r="G252" s="49"/>
      <c r="H252" s="49"/>
      <c r="I252" s="243"/>
    </row>
    <row r="253" spans="1:9" ht="18">
      <c r="A253" s="49"/>
      <c r="B253" s="49"/>
      <c r="C253" s="49"/>
      <c r="D253" s="49"/>
      <c r="E253" s="49"/>
      <c r="F253" s="49"/>
      <c r="G253" s="49"/>
      <c r="H253" s="49"/>
      <c r="I253" s="243"/>
    </row>
    <row r="254" spans="1:9" ht="18">
      <c r="A254" s="49"/>
      <c r="B254" s="49"/>
      <c r="C254" s="49"/>
      <c r="D254" s="49"/>
      <c r="E254" s="49"/>
      <c r="F254" s="49"/>
      <c r="G254" s="49"/>
      <c r="H254" s="49"/>
      <c r="I254" s="243"/>
    </row>
    <row r="255" spans="1:9" ht="18">
      <c r="A255" s="49"/>
      <c r="B255" s="49"/>
      <c r="C255" s="49"/>
      <c r="D255" s="49"/>
      <c r="E255" s="49"/>
      <c r="F255" s="49"/>
      <c r="G255" s="49"/>
      <c r="H255" s="49"/>
      <c r="I255" s="243"/>
    </row>
    <row r="256" spans="1:9" ht="18">
      <c r="A256" s="49"/>
      <c r="B256" s="49"/>
      <c r="C256" s="49"/>
      <c r="D256" s="49"/>
      <c r="E256" s="49"/>
      <c r="F256" s="49"/>
      <c r="G256" s="49"/>
      <c r="H256" s="49"/>
      <c r="I256" s="243"/>
    </row>
    <row r="257" spans="1:9" ht="18">
      <c r="A257" s="49"/>
      <c r="B257" s="49"/>
      <c r="C257" s="49"/>
      <c r="D257" s="49"/>
      <c r="E257" s="49"/>
      <c r="F257" s="49"/>
      <c r="G257" s="49"/>
      <c r="H257" s="49"/>
      <c r="I257" s="243"/>
    </row>
    <row r="258" spans="1:9" ht="18">
      <c r="A258" s="49"/>
      <c r="B258" s="49"/>
      <c r="C258" s="49"/>
      <c r="D258" s="49"/>
      <c r="E258" s="49"/>
      <c r="F258" s="49"/>
      <c r="G258" s="49"/>
      <c r="H258" s="49"/>
      <c r="I258" s="243"/>
    </row>
    <row r="259" spans="1:9" ht="18">
      <c r="A259" s="49"/>
      <c r="B259" s="49"/>
      <c r="C259" s="49"/>
      <c r="D259" s="49"/>
      <c r="E259" s="49"/>
      <c r="F259" s="49"/>
      <c r="G259" s="49"/>
      <c r="H259" s="49"/>
      <c r="I259" s="243"/>
    </row>
    <row r="260" spans="1:9" ht="18">
      <c r="A260" s="49"/>
      <c r="B260" s="49"/>
      <c r="C260" s="49"/>
      <c r="D260" s="49"/>
      <c r="E260" s="49"/>
      <c r="F260" s="49"/>
      <c r="G260" s="49"/>
      <c r="H260" s="49"/>
      <c r="I260" s="243"/>
    </row>
    <row r="261" spans="1:9" ht="18">
      <c r="A261" s="49"/>
      <c r="B261" s="49"/>
      <c r="C261" s="49"/>
      <c r="D261" s="49"/>
      <c r="E261" s="49"/>
      <c r="F261" s="49"/>
      <c r="G261" s="49"/>
      <c r="H261" s="49"/>
      <c r="I261" s="243"/>
    </row>
    <row r="262" spans="1:9" ht="18">
      <c r="A262" s="49"/>
      <c r="B262" s="49"/>
      <c r="C262" s="49"/>
      <c r="D262" s="49"/>
      <c r="E262" s="49"/>
      <c r="F262" s="49"/>
      <c r="G262" s="49"/>
      <c r="H262" s="49"/>
      <c r="I262" s="243"/>
    </row>
    <row r="263" spans="1:9" ht="18">
      <c r="A263" s="49"/>
      <c r="B263" s="49"/>
      <c r="C263" s="49"/>
      <c r="D263" s="49"/>
      <c r="E263" s="49"/>
      <c r="F263" s="49"/>
      <c r="G263" s="49"/>
      <c r="H263" s="49"/>
      <c r="I263" s="243"/>
    </row>
    <row r="264" spans="1:9" ht="18">
      <c r="A264" s="49"/>
      <c r="B264" s="49"/>
      <c r="C264" s="49"/>
      <c r="D264" s="49"/>
      <c r="E264" s="49"/>
      <c r="F264" s="49"/>
      <c r="G264" s="49"/>
      <c r="H264" s="49"/>
      <c r="I264" s="243"/>
    </row>
    <row r="265" spans="1:9" ht="18">
      <c r="A265" s="49"/>
      <c r="B265" s="49"/>
      <c r="C265" s="49"/>
      <c r="D265" s="49"/>
      <c r="E265" s="49"/>
      <c r="F265" s="49"/>
      <c r="G265" s="49"/>
      <c r="H265" s="49"/>
      <c r="I265" s="243"/>
    </row>
    <row r="266" spans="1:9" ht="18">
      <c r="A266" s="49"/>
      <c r="B266" s="49"/>
      <c r="C266" s="49"/>
      <c r="D266" s="49"/>
      <c r="E266" s="49"/>
      <c r="F266" s="49"/>
      <c r="G266" s="49"/>
      <c r="H266" s="49"/>
      <c r="I266" s="243"/>
    </row>
    <row r="267" spans="1:9" ht="18">
      <c r="A267" s="49"/>
      <c r="B267" s="49"/>
      <c r="C267" s="49"/>
      <c r="D267" s="49"/>
      <c r="E267" s="49"/>
      <c r="F267" s="49"/>
      <c r="G267" s="49"/>
      <c r="H267" s="49"/>
      <c r="I267" s="243"/>
    </row>
    <row r="268" spans="1:9" ht="18">
      <c r="A268" s="49"/>
      <c r="B268" s="49"/>
      <c r="C268" s="49"/>
      <c r="D268" s="49"/>
      <c r="E268" s="49"/>
      <c r="F268" s="49"/>
      <c r="G268" s="49"/>
      <c r="H268" s="49"/>
      <c r="I268" s="243"/>
    </row>
    <row r="269" spans="1:9" ht="18">
      <c r="A269" s="49"/>
      <c r="B269" s="49"/>
      <c r="C269" s="49"/>
      <c r="D269" s="49"/>
      <c r="E269" s="49"/>
      <c r="F269" s="49"/>
      <c r="G269" s="49"/>
      <c r="H269" s="49"/>
      <c r="I269" s="243"/>
    </row>
    <row r="270" spans="1:9" ht="18">
      <c r="A270" s="49"/>
      <c r="B270" s="49"/>
      <c r="C270" s="49"/>
      <c r="D270" s="49"/>
      <c r="E270" s="49"/>
      <c r="F270" s="49"/>
      <c r="G270" s="49"/>
      <c r="H270" s="49"/>
      <c r="I270" s="243"/>
    </row>
    <row r="271" spans="1:9" ht="18">
      <c r="A271" s="49"/>
      <c r="B271" s="49"/>
      <c r="C271" s="49"/>
      <c r="D271" s="49"/>
      <c r="E271" s="49"/>
      <c r="F271" s="49"/>
      <c r="G271" s="49"/>
      <c r="H271" s="49"/>
      <c r="I271" s="243"/>
    </row>
    <row r="272" spans="1:9" ht="18">
      <c r="A272" s="49"/>
      <c r="B272" s="49"/>
      <c r="C272" s="49"/>
      <c r="D272" s="49"/>
      <c r="E272" s="49"/>
      <c r="F272" s="49"/>
      <c r="G272" s="49"/>
      <c r="H272" s="49"/>
      <c r="I272" s="243"/>
    </row>
    <row r="273" spans="1:9" ht="18">
      <c r="A273" s="49"/>
      <c r="B273" s="49"/>
      <c r="C273" s="49"/>
      <c r="D273" s="49"/>
      <c r="E273" s="49"/>
      <c r="F273" s="49"/>
      <c r="G273" s="49"/>
      <c r="H273" s="49"/>
      <c r="I273" s="243"/>
    </row>
    <row r="274" spans="1:9" ht="18">
      <c r="A274" s="49"/>
      <c r="B274" s="49"/>
      <c r="C274" s="49"/>
      <c r="D274" s="49"/>
      <c r="E274" s="49"/>
      <c r="F274" s="49"/>
      <c r="G274" s="49"/>
      <c r="H274" s="49"/>
      <c r="I274" s="243"/>
    </row>
    <row r="275" spans="1:9" ht="18">
      <c r="A275" s="49"/>
      <c r="B275" s="49"/>
      <c r="C275" s="49"/>
      <c r="D275" s="49"/>
      <c r="E275" s="49"/>
      <c r="F275" s="49"/>
      <c r="G275" s="49"/>
      <c r="H275" s="49"/>
      <c r="I275" s="243"/>
    </row>
    <row r="276" spans="1:9" ht="18">
      <c r="A276" s="49"/>
      <c r="B276" s="49"/>
      <c r="C276" s="49"/>
      <c r="D276" s="49"/>
      <c r="E276" s="49"/>
      <c r="F276" s="49"/>
      <c r="G276" s="49"/>
      <c r="H276" s="49"/>
      <c r="I276" s="243"/>
    </row>
    <row r="277" spans="1:9" ht="18">
      <c r="A277" s="49"/>
      <c r="B277" s="49"/>
      <c r="C277" s="49"/>
      <c r="D277" s="49"/>
      <c r="E277" s="49"/>
      <c r="F277" s="49"/>
      <c r="G277" s="49"/>
      <c r="H277" s="49"/>
      <c r="I277" s="243"/>
    </row>
    <row r="278" spans="1:9" ht="18">
      <c r="A278" s="49"/>
      <c r="B278" s="49"/>
      <c r="C278" s="49"/>
      <c r="D278" s="49"/>
      <c r="E278" s="49"/>
      <c r="F278" s="49"/>
      <c r="G278" s="49"/>
      <c r="H278" s="49"/>
      <c r="I278" s="243"/>
    </row>
    <row r="279" spans="1:9" ht="18">
      <c r="A279" s="49"/>
      <c r="B279" s="49"/>
      <c r="C279" s="49"/>
      <c r="D279" s="49"/>
      <c r="E279" s="49"/>
      <c r="F279" s="49"/>
      <c r="G279" s="49"/>
      <c r="H279" s="49"/>
      <c r="I279" s="243"/>
    </row>
    <row r="280" spans="1:9" ht="18">
      <c r="A280" s="49"/>
      <c r="B280" s="49"/>
      <c r="C280" s="49"/>
      <c r="D280" s="49"/>
      <c r="E280" s="49"/>
      <c r="F280" s="49"/>
      <c r="G280" s="49"/>
      <c r="H280" s="49"/>
      <c r="I280" s="243"/>
    </row>
    <row r="281" spans="1:9" ht="18">
      <c r="A281" s="49"/>
      <c r="B281" s="49"/>
      <c r="C281" s="49"/>
      <c r="D281" s="49"/>
      <c r="E281" s="49"/>
      <c r="F281" s="49"/>
      <c r="G281" s="49"/>
      <c r="H281" s="49"/>
      <c r="I281" s="243"/>
    </row>
    <row r="282" spans="1:9" ht="18">
      <c r="A282" s="49"/>
      <c r="B282" s="49"/>
      <c r="C282" s="49"/>
      <c r="D282" s="49"/>
      <c r="E282" s="49"/>
      <c r="F282" s="49"/>
      <c r="G282" s="49"/>
      <c r="H282" s="49"/>
      <c r="I282" s="243"/>
    </row>
    <row r="283" spans="1:9" ht="18">
      <c r="A283" s="49"/>
      <c r="B283" s="49"/>
      <c r="C283" s="49"/>
      <c r="D283" s="49"/>
      <c r="E283" s="49"/>
      <c r="F283" s="49"/>
      <c r="G283" s="49"/>
      <c r="H283" s="49"/>
      <c r="I283" s="243"/>
    </row>
    <row r="284" spans="1:9" ht="18">
      <c r="A284" s="49"/>
      <c r="B284" s="49"/>
      <c r="C284" s="49"/>
      <c r="D284" s="49"/>
      <c r="E284" s="49"/>
      <c r="F284" s="49"/>
      <c r="G284" s="49"/>
      <c r="H284" s="49"/>
      <c r="I284" s="243"/>
    </row>
    <row r="285" spans="1:9" ht="18">
      <c r="A285" s="49"/>
      <c r="B285" s="49"/>
      <c r="C285" s="49"/>
      <c r="D285" s="49"/>
      <c r="E285" s="49"/>
      <c r="F285" s="49"/>
      <c r="G285" s="49"/>
      <c r="H285" s="49"/>
      <c r="I285" s="243"/>
    </row>
    <row r="286" spans="1:9" ht="18">
      <c r="A286" s="49"/>
      <c r="B286" s="49"/>
      <c r="C286" s="49"/>
      <c r="D286" s="49"/>
      <c r="E286" s="49"/>
      <c r="F286" s="49"/>
      <c r="G286" s="49"/>
      <c r="H286" s="49"/>
      <c r="I286" s="243"/>
    </row>
    <row r="287" spans="1:9" ht="18">
      <c r="A287" s="49"/>
      <c r="B287" s="49"/>
      <c r="C287" s="49"/>
      <c r="D287" s="49"/>
      <c r="E287" s="49"/>
      <c r="F287" s="49"/>
      <c r="G287" s="49"/>
      <c r="H287" s="49"/>
      <c r="I287" s="243"/>
    </row>
    <row r="288" spans="1:9" ht="18">
      <c r="A288" s="49"/>
      <c r="B288" s="49"/>
      <c r="C288" s="49"/>
      <c r="D288" s="49"/>
      <c r="E288" s="49"/>
      <c r="F288" s="49"/>
      <c r="G288" s="49"/>
      <c r="H288" s="49"/>
      <c r="I288" s="243"/>
    </row>
    <row r="289" spans="1:9" ht="18">
      <c r="A289" s="49"/>
      <c r="B289" s="49"/>
      <c r="C289" s="49"/>
      <c r="D289" s="49"/>
      <c r="E289" s="49"/>
      <c r="F289" s="49"/>
      <c r="G289" s="49"/>
      <c r="H289" s="49"/>
      <c r="I289" s="243"/>
    </row>
    <row r="290" spans="1:9" ht="18">
      <c r="A290" s="49"/>
      <c r="B290" s="49"/>
      <c r="C290" s="49"/>
      <c r="D290" s="49"/>
      <c r="E290" s="49"/>
      <c r="F290" s="49"/>
      <c r="G290" s="49"/>
      <c r="H290" s="49"/>
      <c r="I290" s="243"/>
    </row>
    <row r="291" spans="1:9" ht="18">
      <c r="A291" s="49"/>
      <c r="B291" s="49"/>
      <c r="C291" s="49"/>
      <c r="D291" s="49"/>
      <c r="E291" s="49"/>
      <c r="F291" s="49"/>
      <c r="G291" s="49"/>
      <c r="H291" s="49"/>
      <c r="I291" s="243"/>
    </row>
    <row r="292" spans="1:9" ht="18">
      <c r="A292" s="49"/>
      <c r="B292" s="49"/>
      <c r="C292" s="49"/>
      <c r="D292" s="49"/>
      <c r="E292" s="49"/>
      <c r="F292" s="49"/>
      <c r="G292" s="49"/>
      <c r="H292" s="49"/>
      <c r="I292" s="24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DB53-1A9A-4F17-BFF5-697BF747CC36}">
  <dimension ref="A1:L18"/>
  <sheetViews>
    <sheetView view="pageBreakPreview" zoomScale="60" zoomScaleNormal="100" zoomScalePageLayoutView="60" workbookViewId="0">
      <selection activeCell="A8" sqref="A8"/>
    </sheetView>
  </sheetViews>
  <sheetFormatPr defaultRowHeight="15"/>
  <cols>
    <col min="1" max="4" width="8.77734375" style="20"/>
    <col min="5" max="5" width="17" style="20" customWidth="1"/>
    <col min="6" max="6" width="8.77734375" style="20"/>
    <col min="7" max="7" width="11.21875" style="20" customWidth="1"/>
    <col min="8" max="260" width="8.77734375" style="20"/>
    <col min="261" max="261" width="17" style="20" customWidth="1"/>
    <col min="262" max="262" width="8.77734375" style="20"/>
    <col min="263" max="263" width="11.21875" style="20" customWidth="1"/>
    <col min="264" max="516" width="8.77734375" style="20"/>
    <col min="517" max="517" width="17" style="20" customWidth="1"/>
    <col min="518" max="518" width="8.77734375" style="20"/>
    <col min="519" max="519" width="11.21875" style="20" customWidth="1"/>
    <col min="520" max="772" width="8.77734375" style="20"/>
    <col min="773" max="773" width="17" style="20" customWidth="1"/>
    <col min="774" max="774" width="8.77734375" style="20"/>
    <col min="775" max="775" width="11.21875" style="20" customWidth="1"/>
    <col min="776" max="1028" width="8.77734375" style="20"/>
    <col min="1029" max="1029" width="17" style="20" customWidth="1"/>
    <col min="1030" max="1030" width="8.77734375" style="20"/>
    <col min="1031" max="1031" width="11.21875" style="20" customWidth="1"/>
    <col min="1032" max="1284" width="8.77734375" style="20"/>
    <col min="1285" max="1285" width="17" style="20" customWidth="1"/>
    <col min="1286" max="1286" width="8.77734375" style="20"/>
    <col min="1287" max="1287" width="11.21875" style="20" customWidth="1"/>
    <col min="1288" max="1540" width="8.77734375" style="20"/>
    <col min="1541" max="1541" width="17" style="20" customWidth="1"/>
    <col min="1542" max="1542" width="8.77734375" style="20"/>
    <col min="1543" max="1543" width="11.21875" style="20" customWidth="1"/>
    <col min="1544" max="1796" width="8.77734375" style="20"/>
    <col min="1797" max="1797" width="17" style="20" customWidth="1"/>
    <col min="1798" max="1798" width="8.77734375" style="20"/>
    <col min="1799" max="1799" width="11.21875" style="20" customWidth="1"/>
    <col min="1800" max="2052" width="8.77734375" style="20"/>
    <col min="2053" max="2053" width="17" style="20" customWidth="1"/>
    <col min="2054" max="2054" width="8.77734375" style="20"/>
    <col min="2055" max="2055" width="11.21875" style="20" customWidth="1"/>
    <col min="2056" max="2308" width="8.77734375" style="20"/>
    <col min="2309" max="2309" width="17" style="20" customWidth="1"/>
    <col min="2310" max="2310" width="8.77734375" style="20"/>
    <col min="2311" max="2311" width="11.21875" style="20" customWidth="1"/>
    <col min="2312" max="2564" width="8.77734375" style="20"/>
    <col min="2565" max="2565" width="17" style="20" customWidth="1"/>
    <col min="2566" max="2566" width="8.77734375" style="20"/>
    <col min="2567" max="2567" width="11.21875" style="20" customWidth="1"/>
    <col min="2568" max="2820" width="8.77734375" style="20"/>
    <col min="2821" max="2821" width="17" style="20" customWidth="1"/>
    <col min="2822" max="2822" width="8.77734375" style="20"/>
    <col min="2823" max="2823" width="11.21875" style="20" customWidth="1"/>
    <col min="2824" max="3076" width="8.77734375" style="20"/>
    <col min="3077" max="3077" width="17" style="20" customWidth="1"/>
    <col min="3078" max="3078" width="8.77734375" style="20"/>
    <col min="3079" max="3079" width="11.21875" style="20" customWidth="1"/>
    <col min="3080" max="3332" width="8.77734375" style="20"/>
    <col min="3333" max="3333" width="17" style="20" customWidth="1"/>
    <col min="3334" max="3334" width="8.77734375" style="20"/>
    <col min="3335" max="3335" width="11.21875" style="20" customWidth="1"/>
    <col min="3336" max="3588" width="8.77734375" style="20"/>
    <col min="3589" max="3589" width="17" style="20" customWidth="1"/>
    <col min="3590" max="3590" width="8.77734375" style="20"/>
    <col min="3591" max="3591" width="11.21875" style="20" customWidth="1"/>
    <col min="3592" max="3844" width="8.77734375" style="20"/>
    <col min="3845" max="3845" width="17" style="20" customWidth="1"/>
    <col min="3846" max="3846" width="8.77734375" style="20"/>
    <col min="3847" max="3847" width="11.21875" style="20" customWidth="1"/>
    <col min="3848" max="4100" width="8.77734375" style="20"/>
    <col min="4101" max="4101" width="17" style="20" customWidth="1"/>
    <col min="4102" max="4102" width="8.77734375" style="20"/>
    <col min="4103" max="4103" width="11.21875" style="20" customWidth="1"/>
    <col min="4104" max="4356" width="8.77734375" style="20"/>
    <col min="4357" max="4357" width="17" style="20" customWidth="1"/>
    <col min="4358" max="4358" width="8.77734375" style="20"/>
    <col min="4359" max="4359" width="11.21875" style="20" customWidth="1"/>
    <col min="4360" max="4612" width="8.77734375" style="20"/>
    <col min="4613" max="4613" width="17" style="20" customWidth="1"/>
    <col min="4614" max="4614" width="8.77734375" style="20"/>
    <col min="4615" max="4615" width="11.21875" style="20" customWidth="1"/>
    <col min="4616" max="4868" width="8.77734375" style="20"/>
    <col min="4869" max="4869" width="17" style="20" customWidth="1"/>
    <col min="4870" max="4870" width="8.77734375" style="20"/>
    <col min="4871" max="4871" width="11.21875" style="20" customWidth="1"/>
    <col min="4872" max="5124" width="8.77734375" style="20"/>
    <col min="5125" max="5125" width="17" style="20" customWidth="1"/>
    <col min="5126" max="5126" width="8.77734375" style="20"/>
    <col min="5127" max="5127" width="11.21875" style="20" customWidth="1"/>
    <col min="5128" max="5380" width="8.77734375" style="20"/>
    <col min="5381" max="5381" width="17" style="20" customWidth="1"/>
    <col min="5382" max="5382" width="8.77734375" style="20"/>
    <col min="5383" max="5383" width="11.21875" style="20" customWidth="1"/>
    <col min="5384" max="5636" width="8.77734375" style="20"/>
    <col min="5637" max="5637" width="17" style="20" customWidth="1"/>
    <col min="5638" max="5638" width="8.77734375" style="20"/>
    <col min="5639" max="5639" width="11.21875" style="20" customWidth="1"/>
    <col min="5640" max="5892" width="8.77734375" style="20"/>
    <col min="5893" max="5893" width="17" style="20" customWidth="1"/>
    <col min="5894" max="5894" width="8.77734375" style="20"/>
    <col min="5895" max="5895" width="11.21875" style="20" customWidth="1"/>
    <col min="5896" max="6148" width="8.77734375" style="20"/>
    <col min="6149" max="6149" width="17" style="20" customWidth="1"/>
    <col min="6150" max="6150" width="8.77734375" style="20"/>
    <col min="6151" max="6151" width="11.21875" style="20" customWidth="1"/>
    <col min="6152" max="6404" width="8.77734375" style="20"/>
    <col min="6405" max="6405" width="17" style="20" customWidth="1"/>
    <col min="6406" max="6406" width="8.77734375" style="20"/>
    <col min="6407" max="6407" width="11.21875" style="20" customWidth="1"/>
    <col min="6408" max="6660" width="8.77734375" style="20"/>
    <col min="6661" max="6661" width="17" style="20" customWidth="1"/>
    <col min="6662" max="6662" width="8.77734375" style="20"/>
    <col min="6663" max="6663" width="11.21875" style="20" customWidth="1"/>
    <col min="6664" max="6916" width="8.77734375" style="20"/>
    <col min="6917" max="6917" width="17" style="20" customWidth="1"/>
    <col min="6918" max="6918" width="8.77734375" style="20"/>
    <col min="6919" max="6919" width="11.21875" style="20" customWidth="1"/>
    <col min="6920" max="7172" width="8.77734375" style="20"/>
    <col min="7173" max="7173" width="17" style="20" customWidth="1"/>
    <col min="7174" max="7174" width="8.77734375" style="20"/>
    <col min="7175" max="7175" width="11.21875" style="20" customWidth="1"/>
    <col min="7176" max="7428" width="8.77734375" style="20"/>
    <col min="7429" max="7429" width="17" style="20" customWidth="1"/>
    <col min="7430" max="7430" width="8.77734375" style="20"/>
    <col min="7431" max="7431" width="11.21875" style="20" customWidth="1"/>
    <col min="7432" max="7684" width="8.77734375" style="20"/>
    <col min="7685" max="7685" width="17" style="20" customWidth="1"/>
    <col min="7686" max="7686" width="8.77734375" style="20"/>
    <col min="7687" max="7687" width="11.21875" style="20" customWidth="1"/>
    <col min="7688" max="7940" width="8.77734375" style="20"/>
    <col min="7941" max="7941" width="17" style="20" customWidth="1"/>
    <col min="7942" max="7942" width="8.77734375" style="20"/>
    <col min="7943" max="7943" width="11.21875" style="20" customWidth="1"/>
    <col min="7944" max="8196" width="8.77734375" style="20"/>
    <col min="8197" max="8197" width="17" style="20" customWidth="1"/>
    <col min="8198" max="8198" width="8.77734375" style="20"/>
    <col min="8199" max="8199" width="11.21875" style="20" customWidth="1"/>
    <col min="8200" max="8452" width="8.77734375" style="20"/>
    <col min="8453" max="8453" width="17" style="20" customWidth="1"/>
    <col min="8454" max="8454" width="8.77734375" style="20"/>
    <col min="8455" max="8455" width="11.21875" style="20" customWidth="1"/>
    <col min="8456" max="8708" width="8.77734375" style="20"/>
    <col min="8709" max="8709" width="17" style="20" customWidth="1"/>
    <col min="8710" max="8710" width="8.77734375" style="20"/>
    <col min="8711" max="8711" width="11.21875" style="20" customWidth="1"/>
    <col min="8712" max="8964" width="8.77734375" style="20"/>
    <col min="8965" max="8965" width="17" style="20" customWidth="1"/>
    <col min="8966" max="8966" width="8.77734375" style="20"/>
    <col min="8967" max="8967" width="11.21875" style="20" customWidth="1"/>
    <col min="8968" max="9220" width="8.77734375" style="20"/>
    <col min="9221" max="9221" width="17" style="20" customWidth="1"/>
    <col min="9222" max="9222" width="8.77734375" style="20"/>
    <col min="9223" max="9223" width="11.21875" style="20" customWidth="1"/>
    <col min="9224" max="9476" width="8.77734375" style="20"/>
    <col min="9477" max="9477" width="17" style="20" customWidth="1"/>
    <col min="9478" max="9478" width="8.77734375" style="20"/>
    <col min="9479" max="9479" width="11.21875" style="20" customWidth="1"/>
    <col min="9480" max="9732" width="8.77734375" style="20"/>
    <col min="9733" max="9733" width="17" style="20" customWidth="1"/>
    <col min="9734" max="9734" width="8.77734375" style="20"/>
    <col min="9735" max="9735" width="11.21875" style="20" customWidth="1"/>
    <col min="9736" max="9988" width="8.77734375" style="20"/>
    <col min="9989" max="9989" width="17" style="20" customWidth="1"/>
    <col min="9990" max="9990" width="8.77734375" style="20"/>
    <col min="9991" max="9991" width="11.21875" style="20" customWidth="1"/>
    <col min="9992" max="10244" width="8.77734375" style="20"/>
    <col min="10245" max="10245" width="17" style="20" customWidth="1"/>
    <col min="10246" max="10246" width="8.77734375" style="20"/>
    <col min="10247" max="10247" width="11.21875" style="20" customWidth="1"/>
    <col min="10248" max="10500" width="8.77734375" style="20"/>
    <col min="10501" max="10501" width="17" style="20" customWidth="1"/>
    <col min="10502" max="10502" width="8.77734375" style="20"/>
    <col min="10503" max="10503" width="11.21875" style="20" customWidth="1"/>
    <col min="10504" max="10756" width="8.77734375" style="20"/>
    <col min="10757" max="10757" width="17" style="20" customWidth="1"/>
    <col min="10758" max="10758" width="8.77734375" style="20"/>
    <col min="10759" max="10759" width="11.21875" style="20" customWidth="1"/>
    <col min="10760" max="11012" width="8.77734375" style="20"/>
    <col min="11013" max="11013" width="17" style="20" customWidth="1"/>
    <col min="11014" max="11014" width="8.77734375" style="20"/>
    <col min="11015" max="11015" width="11.21875" style="20" customWidth="1"/>
    <col min="11016" max="11268" width="8.77734375" style="20"/>
    <col min="11269" max="11269" width="17" style="20" customWidth="1"/>
    <col min="11270" max="11270" width="8.77734375" style="20"/>
    <col min="11271" max="11271" width="11.21875" style="20" customWidth="1"/>
    <col min="11272" max="11524" width="8.77734375" style="20"/>
    <col min="11525" max="11525" width="17" style="20" customWidth="1"/>
    <col min="11526" max="11526" width="8.77734375" style="20"/>
    <col min="11527" max="11527" width="11.21875" style="20" customWidth="1"/>
    <col min="11528" max="11780" width="8.77734375" style="20"/>
    <col min="11781" max="11781" width="17" style="20" customWidth="1"/>
    <col min="11782" max="11782" width="8.77734375" style="20"/>
    <col min="11783" max="11783" width="11.21875" style="20" customWidth="1"/>
    <col min="11784" max="12036" width="8.77734375" style="20"/>
    <col min="12037" max="12037" width="17" style="20" customWidth="1"/>
    <col min="12038" max="12038" width="8.77734375" style="20"/>
    <col min="12039" max="12039" width="11.21875" style="20" customWidth="1"/>
    <col min="12040" max="12292" width="8.77734375" style="20"/>
    <col min="12293" max="12293" width="17" style="20" customWidth="1"/>
    <col min="12294" max="12294" width="8.77734375" style="20"/>
    <col min="12295" max="12295" width="11.21875" style="20" customWidth="1"/>
    <col min="12296" max="12548" width="8.77734375" style="20"/>
    <col min="12549" max="12549" width="17" style="20" customWidth="1"/>
    <col min="12550" max="12550" width="8.77734375" style="20"/>
    <col min="12551" max="12551" width="11.21875" style="20" customWidth="1"/>
    <col min="12552" max="12804" width="8.77734375" style="20"/>
    <col min="12805" max="12805" width="17" style="20" customWidth="1"/>
    <col min="12806" max="12806" width="8.77734375" style="20"/>
    <col min="12807" max="12807" width="11.21875" style="20" customWidth="1"/>
    <col min="12808" max="13060" width="8.77734375" style="20"/>
    <col min="13061" max="13061" width="17" style="20" customWidth="1"/>
    <col min="13062" max="13062" width="8.77734375" style="20"/>
    <col min="13063" max="13063" width="11.21875" style="20" customWidth="1"/>
    <col min="13064" max="13316" width="8.77734375" style="20"/>
    <col min="13317" max="13317" width="17" style="20" customWidth="1"/>
    <col min="13318" max="13318" width="8.77734375" style="20"/>
    <col min="13319" max="13319" width="11.21875" style="20" customWidth="1"/>
    <col min="13320" max="13572" width="8.77734375" style="20"/>
    <col min="13573" max="13573" width="17" style="20" customWidth="1"/>
    <col min="13574" max="13574" width="8.77734375" style="20"/>
    <col min="13575" max="13575" width="11.21875" style="20" customWidth="1"/>
    <col min="13576" max="13828" width="8.77734375" style="20"/>
    <col min="13829" max="13829" width="17" style="20" customWidth="1"/>
    <col min="13830" max="13830" width="8.77734375" style="20"/>
    <col min="13831" max="13831" width="11.21875" style="20" customWidth="1"/>
    <col min="13832" max="14084" width="8.77734375" style="20"/>
    <col min="14085" max="14085" width="17" style="20" customWidth="1"/>
    <col min="14086" max="14086" width="8.77734375" style="20"/>
    <col min="14087" max="14087" width="11.21875" style="20" customWidth="1"/>
    <col min="14088" max="14340" width="8.77734375" style="20"/>
    <col min="14341" max="14341" width="17" style="20" customWidth="1"/>
    <col min="14342" max="14342" width="8.77734375" style="20"/>
    <col min="14343" max="14343" width="11.21875" style="20" customWidth="1"/>
    <col min="14344" max="14596" width="8.77734375" style="20"/>
    <col min="14597" max="14597" width="17" style="20" customWidth="1"/>
    <col min="14598" max="14598" width="8.77734375" style="20"/>
    <col min="14599" max="14599" width="11.21875" style="20" customWidth="1"/>
    <col min="14600" max="14852" width="8.77734375" style="20"/>
    <col min="14853" max="14853" width="17" style="20" customWidth="1"/>
    <col min="14854" max="14854" width="8.77734375" style="20"/>
    <col min="14855" max="14855" width="11.21875" style="20" customWidth="1"/>
    <col min="14856" max="15108" width="8.77734375" style="20"/>
    <col min="15109" max="15109" width="17" style="20" customWidth="1"/>
    <col min="15110" max="15110" width="8.77734375" style="20"/>
    <col min="15111" max="15111" width="11.21875" style="20" customWidth="1"/>
    <col min="15112" max="15364" width="8.77734375" style="20"/>
    <col min="15365" max="15365" width="17" style="20" customWidth="1"/>
    <col min="15366" max="15366" width="8.77734375" style="20"/>
    <col min="15367" max="15367" width="11.21875" style="20" customWidth="1"/>
    <col min="15368" max="15620" width="8.77734375" style="20"/>
    <col min="15621" max="15621" width="17" style="20" customWidth="1"/>
    <col min="15622" max="15622" width="8.77734375" style="20"/>
    <col min="15623" max="15623" width="11.21875" style="20" customWidth="1"/>
    <col min="15624" max="15876" width="8.77734375" style="20"/>
    <col min="15877" max="15877" width="17" style="20" customWidth="1"/>
    <col min="15878" max="15878" width="8.77734375" style="20"/>
    <col min="15879" max="15879" width="11.21875" style="20" customWidth="1"/>
    <col min="15880" max="16132" width="8.77734375" style="20"/>
    <col min="16133" max="16133" width="17" style="20" customWidth="1"/>
    <col min="16134" max="16134" width="8.77734375" style="20"/>
    <col min="16135" max="16135" width="11.21875" style="20" customWidth="1"/>
    <col min="16136" max="16384" width="8.77734375" style="20"/>
  </cols>
  <sheetData>
    <row r="1" spans="1:12" ht="33.75">
      <c r="A1" s="122" t="s">
        <v>7</v>
      </c>
      <c r="B1" s="19"/>
      <c r="C1" s="19"/>
      <c r="D1" s="19"/>
      <c r="E1" s="19"/>
      <c r="F1" s="19"/>
      <c r="G1" s="19"/>
      <c r="H1" s="19"/>
      <c r="I1" s="19"/>
      <c r="J1" s="19"/>
      <c r="K1" s="19"/>
      <c r="L1" s="19"/>
    </row>
    <row r="3" spans="1:12" ht="18">
      <c r="A3" s="18" t="s">
        <v>271</v>
      </c>
      <c r="B3" s="18"/>
      <c r="C3" s="19"/>
      <c r="D3" s="19"/>
      <c r="E3" s="19"/>
      <c r="F3" s="19"/>
      <c r="G3" s="19"/>
      <c r="H3" s="19"/>
      <c r="I3" s="19"/>
      <c r="J3" s="19"/>
      <c r="K3" s="124"/>
      <c r="L3" s="124"/>
    </row>
    <row r="4" spans="1:12" ht="18">
      <c r="A4" s="18" t="s">
        <v>231</v>
      </c>
      <c r="B4" s="18"/>
      <c r="C4" s="19"/>
      <c r="D4" s="19"/>
      <c r="E4" s="19"/>
      <c r="F4" s="19"/>
      <c r="G4" s="19"/>
      <c r="H4" s="19"/>
      <c r="I4" s="19"/>
      <c r="J4" s="19"/>
      <c r="K4" s="124"/>
      <c r="L4" s="124"/>
    </row>
    <row r="5" spans="1:12" ht="15.75">
      <c r="A5" s="21" t="s">
        <v>411</v>
      </c>
      <c r="B5" s="132"/>
      <c r="C5" s="19"/>
      <c r="D5" s="19"/>
      <c r="E5" s="19"/>
      <c r="F5" s="19"/>
      <c r="G5" s="19"/>
      <c r="H5" s="19"/>
      <c r="I5" s="19"/>
      <c r="J5" s="19"/>
      <c r="K5" s="124"/>
      <c r="L5" s="124"/>
    </row>
    <row r="6" spans="1:12" ht="18">
      <c r="A6" s="49"/>
      <c r="B6" s="49"/>
      <c r="C6" s="49"/>
      <c r="D6" s="49"/>
      <c r="E6" s="49"/>
      <c r="F6" s="49"/>
      <c r="G6" s="49"/>
      <c r="H6" s="133"/>
      <c r="I6" s="133"/>
      <c r="J6" s="133"/>
      <c r="K6" s="133"/>
      <c r="L6" s="133"/>
    </row>
    <row r="7" spans="1:12" ht="20.25">
      <c r="A7" s="134"/>
      <c r="B7" s="134"/>
      <c r="C7" s="134"/>
      <c r="D7" s="49"/>
      <c r="E7" s="135" t="s">
        <v>412</v>
      </c>
      <c r="F7" s="136"/>
      <c r="G7" s="136" t="s">
        <v>232</v>
      </c>
      <c r="H7" s="133"/>
      <c r="I7" s="133"/>
      <c r="J7" s="133"/>
      <c r="K7" s="133"/>
      <c r="L7" s="133"/>
    </row>
    <row r="8" spans="1:12" ht="18">
      <c r="A8" s="49"/>
      <c r="B8" s="49"/>
      <c r="C8" s="49"/>
      <c r="D8" s="49"/>
      <c r="E8" s="49"/>
      <c r="F8" s="49"/>
      <c r="G8" s="49"/>
      <c r="H8" s="133"/>
      <c r="I8" s="49"/>
      <c r="J8" s="133"/>
      <c r="K8" s="133"/>
      <c r="L8" s="133"/>
    </row>
    <row r="9" spans="1:12" ht="18.75">
      <c r="A9" s="55" t="s">
        <v>233</v>
      </c>
      <c r="B9" s="55"/>
      <c r="C9" s="55"/>
      <c r="D9" s="55"/>
      <c r="E9" s="137">
        <v>3412178.04</v>
      </c>
      <c r="F9" s="138"/>
      <c r="G9" s="139">
        <v>100</v>
      </c>
      <c r="H9" s="133"/>
      <c r="I9" s="49"/>
      <c r="J9" s="133"/>
      <c r="K9" s="133"/>
      <c r="L9" s="133"/>
    </row>
    <row r="10" spans="1:12" ht="18">
      <c r="A10" s="49"/>
      <c r="B10" s="49"/>
      <c r="C10" s="49"/>
      <c r="D10" s="49"/>
      <c r="E10" s="131"/>
      <c r="F10" s="49"/>
      <c r="G10" s="49"/>
      <c r="H10" s="133"/>
      <c r="I10" s="49"/>
      <c r="J10" s="133"/>
      <c r="K10" s="133"/>
      <c r="L10" s="133"/>
    </row>
    <row r="11" spans="1:12" ht="18">
      <c r="A11" s="49"/>
      <c r="B11" s="133" t="s">
        <v>234</v>
      </c>
      <c r="C11" s="49"/>
      <c r="D11" s="49"/>
      <c r="E11" s="140">
        <v>842171.79</v>
      </c>
      <c r="F11" s="49"/>
      <c r="G11" s="275">
        <v>0.247</v>
      </c>
      <c r="H11" s="141"/>
      <c r="I11" s="49"/>
      <c r="J11" s="133"/>
      <c r="K11" s="133"/>
      <c r="L11" s="133"/>
    </row>
    <row r="12" spans="1:12" ht="18">
      <c r="A12" s="49"/>
      <c r="B12" s="133" t="s">
        <v>235</v>
      </c>
      <c r="C12" s="49"/>
      <c r="D12" s="49"/>
      <c r="E12" s="140">
        <v>2320172.37</v>
      </c>
      <c r="F12" s="49"/>
      <c r="G12" s="275">
        <v>0.68</v>
      </c>
      <c r="H12" s="141"/>
      <c r="I12" s="133"/>
      <c r="J12" s="133"/>
      <c r="K12" s="133"/>
      <c r="L12" s="133"/>
    </row>
    <row r="13" spans="1:12" ht="18">
      <c r="A13" s="49"/>
      <c r="B13" s="49" t="s">
        <v>236</v>
      </c>
      <c r="C13" s="49"/>
      <c r="D13" s="49"/>
      <c r="E13" s="140">
        <v>0</v>
      </c>
      <c r="F13" s="49"/>
      <c r="G13" s="275">
        <v>0</v>
      </c>
      <c r="H13" s="141"/>
      <c r="I13" s="133"/>
      <c r="J13" s="133"/>
      <c r="K13" s="133"/>
      <c r="L13" s="133"/>
    </row>
    <row r="14" spans="1:12" ht="18">
      <c r="A14" s="49"/>
      <c r="B14" s="49" t="s">
        <v>237</v>
      </c>
      <c r="C14" s="49"/>
      <c r="D14" s="49"/>
      <c r="E14" s="140">
        <v>51595</v>
      </c>
      <c r="F14" s="49"/>
      <c r="G14" s="275">
        <v>1.4999999999999999E-2</v>
      </c>
      <c r="H14" s="141"/>
      <c r="I14" s="133"/>
      <c r="J14" s="133"/>
      <c r="K14" s="133"/>
      <c r="L14" s="133"/>
    </row>
    <row r="15" spans="1:12" ht="18">
      <c r="A15" s="49"/>
      <c r="B15" s="49" t="s">
        <v>238</v>
      </c>
      <c r="C15" s="49"/>
      <c r="D15" s="49"/>
      <c r="E15" s="140">
        <v>51595</v>
      </c>
      <c r="F15" s="49"/>
      <c r="G15" s="275">
        <v>1.4999999999999999E-2</v>
      </c>
      <c r="H15" s="141"/>
      <c r="I15" s="133"/>
      <c r="J15" s="133"/>
      <c r="K15" s="133"/>
      <c r="L15" s="133"/>
    </row>
    <row r="16" spans="1:12" ht="18">
      <c r="A16" s="49"/>
      <c r="B16" s="49" t="s">
        <v>239</v>
      </c>
      <c r="C16" s="49"/>
      <c r="D16" s="49"/>
      <c r="E16" s="140">
        <v>146643.88</v>
      </c>
      <c r="F16" s="49"/>
      <c r="G16" s="275">
        <v>4.2999999999999997E-2</v>
      </c>
      <c r="H16" s="141"/>
      <c r="I16" s="133"/>
      <c r="J16" s="133"/>
      <c r="K16" s="133"/>
      <c r="L16" s="133"/>
    </row>
    <row r="17" spans="1:12" ht="18.600000000000001" customHeight="1" thickBot="1">
      <c r="A17" s="142"/>
      <c r="B17" s="142"/>
      <c r="C17" s="142"/>
      <c r="D17" s="55"/>
      <c r="E17" s="22"/>
      <c r="F17" s="55"/>
      <c r="G17" s="143"/>
      <c r="H17" s="133"/>
      <c r="I17" s="133"/>
      <c r="J17" s="133"/>
      <c r="K17" s="133"/>
      <c r="L17" s="133"/>
    </row>
    <row r="18" spans="1:12" ht="18.75" thickTop="1">
      <c r="A18" s="144"/>
      <c r="B18" s="144"/>
      <c r="C18" s="144"/>
      <c r="D18" s="144"/>
      <c r="E18" s="144"/>
      <c r="F18" s="144"/>
      <c r="G18" s="144"/>
      <c r="H18" s="133"/>
      <c r="I18" s="133"/>
      <c r="J18" s="133"/>
      <c r="K18" s="133"/>
      <c r="L18" s="13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4AC6-C3A7-479B-9854-18B5FFF978D6}">
  <dimension ref="A1:M50"/>
  <sheetViews>
    <sheetView view="pageBreakPreview" zoomScale="60" zoomScaleNormal="75" workbookViewId="0">
      <selection activeCell="A8" sqref="A8"/>
    </sheetView>
  </sheetViews>
  <sheetFormatPr defaultRowHeight="20.25" customHeight="1"/>
  <cols>
    <col min="1" max="1" width="77.109375" style="5" bestFit="1" customWidth="1"/>
    <col min="2" max="2" width="7.77734375" style="5" customWidth="1"/>
    <col min="3" max="4" width="8.88671875" style="5"/>
    <col min="5" max="5" width="9.5546875" style="5" customWidth="1"/>
    <col min="6" max="7" width="8.88671875" style="5"/>
    <col min="8" max="8" width="15.21875" style="5" customWidth="1"/>
    <col min="9" max="10" width="8.88671875" style="5"/>
    <col min="11" max="11" width="7.77734375" style="5" customWidth="1"/>
    <col min="12" max="256" width="8.88671875" style="5"/>
    <col min="257" max="257" width="77.109375" style="5" bestFit="1" customWidth="1"/>
    <col min="258" max="258" width="7.77734375" style="5" customWidth="1"/>
    <col min="259" max="260" width="8.88671875" style="5"/>
    <col min="261" max="261" width="9.5546875" style="5" customWidth="1"/>
    <col min="262" max="263" width="8.88671875" style="5"/>
    <col min="264" max="264" width="15.21875" style="5" customWidth="1"/>
    <col min="265" max="266" width="8.88671875" style="5"/>
    <col min="267" max="267" width="7.77734375" style="5" customWidth="1"/>
    <col min="268" max="512" width="8.88671875" style="5"/>
    <col min="513" max="513" width="77.109375" style="5" bestFit="1" customWidth="1"/>
    <col min="514" max="514" width="7.77734375" style="5" customWidth="1"/>
    <col min="515" max="516" width="8.88671875" style="5"/>
    <col min="517" max="517" width="9.5546875" style="5" customWidth="1"/>
    <col min="518" max="519" width="8.88671875" style="5"/>
    <col min="520" max="520" width="15.21875" style="5" customWidth="1"/>
    <col min="521" max="522" width="8.88671875" style="5"/>
    <col min="523" max="523" width="7.77734375" style="5" customWidth="1"/>
    <col min="524" max="768" width="8.88671875" style="5"/>
    <col min="769" max="769" width="77.109375" style="5" bestFit="1" customWidth="1"/>
    <col min="770" max="770" width="7.77734375" style="5" customWidth="1"/>
    <col min="771" max="772" width="8.88671875" style="5"/>
    <col min="773" max="773" width="9.5546875" style="5" customWidth="1"/>
    <col min="774" max="775" width="8.88671875" style="5"/>
    <col min="776" max="776" width="15.21875" style="5" customWidth="1"/>
    <col min="777" max="778" width="8.88671875" style="5"/>
    <col min="779" max="779" width="7.77734375" style="5" customWidth="1"/>
    <col min="780" max="1024" width="8.88671875" style="5"/>
    <col min="1025" max="1025" width="77.109375" style="5" bestFit="1" customWidth="1"/>
    <col min="1026" max="1026" width="7.77734375" style="5" customWidth="1"/>
    <col min="1027" max="1028" width="8.88671875" style="5"/>
    <col min="1029" max="1029" width="9.5546875" style="5" customWidth="1"/>
    <col min="1030" max="1031" width="8.88671875" style="5"/>
    <col min="1032" max="1032" width="15.21875" style="5" customWidth="1"/>
    <col min="1033" max="1034" width="8.88671875" style="5"/>
    <col min="1035" max="1035" width="7.77734375" style="5" customWidth="1"/>
    <col min="1036" max="1280" width="8.88671875" style="5"/>
    <col min="1281" max="1281" width="77.109375" style="5" bestFit="1" customWidth="1"/>
    <col min="1282" max="1282" width="7.77734375" style="5" customWidth="1"/>
    <col min="1283" max="1284" width="8.88671875" style="5"/>
    <col min="1285" max="1285" width="9.5546875" style="5" customWidth="1"/>
    <col min="1286" max="1287" width="8.88671875" style="5"/>
    <col min="1288" max="1288" width="15.21875" style="5" customWidth="1"/>
    <col min="1289" max="1290" width="8.88671875" style="5"/>
    <col min="1291" max="1291" width="7.77734375" style="5" customWidth="1"/>
    <col min="1292" max="1536" width="8.88671875" style="5"/>
    <col min="1537" max="1537" width="77.109375" style="5" bestFit="1" customWidth="1"/>
    <col min="1538" max="1538" width="7.77734375" style="5" customWidth="1"/>
    <col min="1539" max="1540" width="8.88671875" style="5"/>
    <col min="1541" max="1541" width="9.5546875" style="5" customWidth="1"/>
    <col min="1542" max="1543" width="8.88671875" style="5"/>
    <col min="1544" max="1544" width="15.21875" style="5" customWidth="1"/>
    <col min="1545" max="1546" width="8.88671875" style="5"/>
    <col min="1547" max="1547" width="7.77734375" style="5" customWidth="1"/>
    <col min="1548" max="1792" width="8.88671875" style="5"/>
    <col min="1793" max="1793" width="77.109375" style="5" bestFit="1" customWidth="1"/>
    <col min="1794" max="1794" width="7.77734375" style="5" customWidth="1"/>
    <col min="1795" max="1796" width="8.88671875" style="5"/>
    <col min="1797" max="1797" width="9.5546875" style="5" customWidth="1"/>
    <col min="1798" max="1799" width="8.88671875" style="5"/>
    <col min="1800" max="1800" width="15.21875" style="5" customWidth="1"/>
    <col min="1801" max="1802" width="8.88671875" style="5"/>
    <col min="1803" max="1803" width="7.77734375" style="5" customWidth="1"/>
    <col min="1804" max="2048" width="8.88671875" style="5"/>
    <col min="2049" max="2049" width="77.109375" style="5" bestFit="1" customWidth="1"/>
    <col min="2050" max="2050" width="7.77734375" style="5" customWidth="1"/>
    <col min="2051" max="2052" width="8.88671875" style="5"/>
    <col min="2053" max="2053" width="9.5546875" style="5" customWidth="1"/>
    <col min="2054" max="2055" width="8.88671875" style="5"/>
    <col min="2056" max="2056" width="15.21875" style="5" customWidth="1"/>
    <col min="2057" max="2058" width="8.88671875" style="5"/>
    <col min="2059" max="2059" width="7.77734375" style="5" customWidth="1"/>
    <col min="2060" max="2304" width="8.88671875" style="5"/>
    <col min="2305" max="2305" width="77.109375" style="5" bestFit="1" customWidth="1"/>
    <col min="2306" max="2306" width="7.77734375" style="5" customWidth="1"/>
    <col min="2307" max="2308" width="8.88671875" style="5"/>
    <col min="2309" max="2309" width="9.5546875" style="5" customWidth="1"/>
    <col min="2310" max="2311" width="8.88671875" style="5"/>
    <col min="2312" max="2312" width="15.21875" style="5" customWidth="1"/>
    <col min="2313" max="2314" width="8.88671875" style="5"/>
    <col min="2315" max="2315" width="7.77734375" style="5" customWidth="1"/>
    <col min="2316" max="2560" width="8.88671875" style="5"/>
    <col min="2561" max="2561" width="77.109375" style="5" bestFit="1" customWidth="1"/>
    <col min="2562" max="2562" width="7.77734375" style="5" customWidth="1"/>
    <col min="2563" max="2564" width="8.88671875" style="5"/>
    <col min="2565" max="2565" width="9.5546875" style="5" customWidth="1"/>
    <col min="2566" max="2567" width="8.88671875" style="5"/>
    <col min="2568" max="2568" width="15.21875" style="5" customWidth="1"/>
    <col min="2569" max="2570" width="8.88671875" style="5"/>
    <col min="2571" max="2571" width="7.77734375" style="5" customWidth="1"/>
    <col min="2572" max="2816" width="8.88671875" style="5"/>
    <col min="2817" max="2817" width="77.109375" style="5" bestFit="1" customWidth="1"/>
    <col min="2818" max="2818" width="7.77734375" style="5" customWidth="1"/>
    <col min="2819" max="2820" width="8.88671875" style="5"/>
    <col min="2821" max="2821" width="9.5546875" style="5" customWidth="1"/>
    <col min="2822" max="2823" width="8.88671875" style="5"/>
    <col min="2824" max="2824" width="15.21875" style="5" customWidth="1"/>
    <col min="2825" max="2826" width="8.88671875" style="5"/>
    <col min="2827" max="2827" width="7.77734375" style="5" customWidth="1"/>
    <col min="2828" max="3072" width="8.88671875" style="5"/>
    <col min="3073" max="3073" width="77.109375" style="5" bestFit="1" customWidth="1"/>
    <col min="3074" max="3074" width="7.77734375" style="5" customWidth="1"/>
    <col min="3075" max="3076" width="8.88671875" style="5"/>
    <col min="3077" max="3077" width="9.5546875" style="5" customWidth="1"/>
    <col min="3078" max="3079" width="8.88671875" style="5"/>
    <col min="3080" max="3080" width="15.21875" style="5" customWidth="1"/>
    <col min="3081" max="3082" width="8.88671875" style="5"/>
    <col min="3083" max="3083" width="7.77734375" style="5" customWidth="1"/>
    <col min="3084" max="3328" width="8.88671875" style="5"/>
    <col min="3329" max="3329" width="77.109375" style="5" bestFit="1" customWidth="1"/>
    <col min="3330" max="3330" width="7.77734375" style="5" customWidth="1"/>
    <col min="3331" max="3332" width="8.88671875" style="5"/>
    <col min="3333" max="3333" width="9.5546875" style="5" customWidth="1"/>
    <col min="3334" max="3335" width="8.88671875" style="5"/>
    <col min="3336" max="3336" width="15.21875" style="5" customWidth="1"/>
    <col min="3337" max="3338" width="8.88671875" style="5"/>
    <col min="3339" max="3339" width="7.77734375" style="5" customWidth="1"/>
    <col min="3340" max="3584" width="8.88671875" style="5"/>
    <col min="3585" max="3585" width="77.109375" style="5" bestFit="1" customWidth="1"/>
    <col min="3586" max="3586" width="7.77734375" style="5" customWidth="1"/>
    <col min="3587" max="3588" width="8.88671875" style="5"/>
    <col min="3589" max="3589" width="9.5546875" style="5" customWidth="1"/>
    <col min="3590" max="3591" width="8.88671875" style="5"/>
    <col min="3592" max="3592" width="15.21875" style="5" customWidth="1"/>
    <col min="3593" max="3594" width="8.88671875" style="5"/>
    <col min="3595" max="3595" width="7.77734375" style="5" customWidth="1"/>
    <col min="3596" max="3840" width="8.88671875" style="5"/>
    <col min="3841" max="3841" width="77.109375" style="5" bestFit="1" customWidth="1"/>
    <col min="3842" max="3842" width="7.77734375" style="5" customWidth="1"/>
    <col min="3843" max="3844" width="8.88671875" style="5"/>
    <col min="3845" max="3845" width="9.5546875" style="5" customWidth="1"/>
    <col min="3846" max="3847" width="8.88671875" style="5"/>
    <col min="3848" max="3848" width="15.21875" style="5" customWidth="1"/>
    <col min="3849" max="3850" width="8.88671875" style="5"/>
    <col min="3851" max="3851" width="7.77734375" style="5" customWidth="1"/>
    <col min="3852" max="4096" width="8.88671875" style="5"/>
    <col min="4097" max="4097" width="77.109375" style="5" bestFit="1" customWidth="1"/>
    <col min="4098" max="4098" width="7.77734375" style="5" customWidth="1"/>
    <col min="4099" max="4100" width="8.88671875" style="5"/>
    <col min="4101" max="4101" width="9.5546875" style="5" customWidth="1"/>
    <col min="4102" max="4103" width="8.88671875" style="5"/>
    <col min="4104" max="4104" width="15.21875" style="5" customWidth="1"/>
    <col min="4105" max="4106" width="8.88671875" style="5"/>
    <col min="4107" max="4107" width="7.77734375" style="5" customWidth="1"/>
    <col min="4108" max="4352" width="8.88671875" style="5"/>
    <col min="4353" max="4353" width="77.109375" style="5" bestFit="1" customWidth="1"/>
    <col min="4354" max="4354" width="7.77734375" style="5" customWidth="1"/>
    <col min="4355" max="4356" width="8.88671875" style="5"/>
    <col min="4357" max="4357" width="9.5546875" style="5" customWidth="1"/>
    <col min="4358" max="4359" width="8.88671875" style="5"/>
    <col min="4360" max="4360" width="15.21875" style="5" customWidth="1"/>
    <col min="4361" max="4362" width="8.88671875" style="5"/>
    <col min="4363" max="4363" width="7.77734375" style="5" customWidth="1"/>
    <col min="4364" max="4608" width="8.88671875" style="5"/>
    <col min="4609" max="4609" width="77.109375" style="5" bestFit="1" customWidth="1"/>
    <col min="4610" max="4610" width="7.77734375" style="5" customWidth="1"/>
    <col min="4611" max="4612" width="8.88671875" style="5"/>
    <col min="4613" max="4613" width="9.5546875" style="5" customWidth="1"/>
    <col min="4614" max="4615" width="8.88671875" style="5"/>
    <col min="4616" max="4616" width="15.21875" style="5" customWidth="1"/>
    <col min="4617" max="4618" width="8.88671875" style="5"/>
    <col min="4619" max="4619" width="7.77734375" style="5" customWidth="1"/>
    <col min="4620" max="4864" width="8.88671875" style="5"/>
    <col min="4865" max="4865" width="77.109375" style="5" bestFit="1" customWidth="1"/>
    <col min="4866" max="4866" width="7.77734375" style="5" customWidth="1"/>
    <col min="4867" max="4868" width="8.88671875" style="5"/>
    <col min="4869" max="4869" width="9.5546875" style="5" customWidth="1"/>
    <col min="4870" max="4871" width="8.88671875" style="5"/>
    <col min="4872" max="4872" width="15.21875" style="5" customWidth="1"/>
    <col min="4873" max="4874" width="8.88671875" style="5"/>
    <col min="4875" max="4875" width="7.77734375" style="5" customWidth="1"/>
    <col min="4876" max="5120" width="8.88671875" style="5"/>
    <col min="5121" max="5121" width="77.109375" style="5" bestFit="1" customWidth="1"/>
    <col min="5122" max="5122" width="7.77734375" style="5" customWidth="1"/>
    <col min="5123" max="5124" width="8.88671875" style="5"/>
    <col min="5125" max="5125" width="9.5546875" style="5" customWidth="1"/>
    <col min="5126" max="5127" width="8.88671875" style="5"/>
    <col min="5128" max="5128" width="15.21875" style="5" customWidth="1"/>
    <col min="5129" max="5130" width="8.88671875" style="5"/>
    <col min="5131" max="5131" width="7.77734375" style="5" customWidth="1"/>
    <col min="5132" max="5376" width="8.88671875" style="5"/>
    <col min="5377" max="5377" width="77.109375" style="5" bestFit="1" customWidth="1"/>
    <col min="5378" max="5378" width="7.77734375" style="5" customWidth="1"/>
    <col min="5379" max="5380" width="8.88671875" style="5"/>
    <col min="5381" max="5381" width="9.5546875" style="5" customWidth="1"/>
    <col min="5382" max="5383" width="8.88671875" style="5"/>
    <col min="5384" max="5384" width="15.21875" style="5" customWidth="1"/>
    <col min="5385" max="5386" width="8.88671875" style="5"/>
    <col min="5387" max="5387" width="7.77734375" style="5" customWidth="1"/>
    <col min="5388" max="5632" width="8.88671875" style="5"/>
    <col min="5633" max="5633" width="77.109375" style="5" bestFit="1" customWidth="1"/>
    <col min="5634" max="5634" width="7.77734375" style="5" customWidth="1"/>
    <col min="5635" max="5636" width="8.88671875" style="5"/>
    <col min="5637" max="5637" width="9.5546875" style="5" customWidth="1"/>
    <col min="5638" max="5639" width="8.88671875" style="5"/>
    <col min="5640" max="5640" width="15.21875" style="5" customWidth="1"/>
    <col min="5641" max="5642" width="8.88671875" style="5"/>
    <col min="5643" max="5643" width="7.77734375" style="5" customWidth="1"/>
    <col min="5644" max="5888" width="8.88671875" style="5"/>
    <col min="5889" max="5889" width="77.109375" style="5" bestFit="1" customWidth="1"/>
    <col min="5890" max="5890" width="7.77734375" style="5" customWidth="1"/>
    <col min="5891" max="5892" width="8.88671875" style="5"/>
    <col min="5893" max="5893" width="9.5546875" style="5" customWidth="1"/>
    <col min="5894" max="5895" width="8.88671875" style="5"/>
    <col min="5896" max="5896" width="15.21875" style="5" customWidth="1"/>
    <col min="5897" max="5898" width="8.88671875" style="5"/>
    <col min="5899" max="5899" width="7.77734375" style="5" customWidth="1"/>
    <col min="5900" max="6144" width="8.88671875" style="5"/>
    <col min="6145" max="6145" width="77.109375" style="5" bestFit="1" customWidth="1"/>
    <col min="6146" max="6146" width="7.77734375" style="5" customWidth="1"/>
    <col min="6147" max="6148" width="8.88671875" style="5"/>
    <col min="6149" max="6149" width="9.5546875" style="5" customWidth="1"/>
    <col min="6150" max="6151" width="8.88671875" style="5"/>
    <col min="6152" max="6152" width="15.21875" style="5" customWidth="1"/>
    <col min="6153" max="6154" width="8.88671875" style="5"/>
    <col min="6155" max="6155" width="7.77734375" style="5" customWidth="1"/>
    <col min="6156" max="6400" width="8.88671875" style="5"/>
    <col min="6401" max="6401" width="77.109375" style="5" bestFit="1" customWidth="1"/>
    <col min="6402" max="6402" width="7.77734375" style="5" customWidth="1"/>
    <col min="6403" max="6404" width="8.88671875" style="5"/>
    <col min="6405" max="6405" width="9.5546875" style="5" customWidth="1"/>
    <col min="6406" max="6407" width="8.88671875" style="5"/>
    <col min="6408" max="6408" width="15.21875" style="5" customWidth="1"/>
    <col min="6409" max="6410" width="8.88671875" style="5"/>
    <col min="6411" max="6411" width="7.77734375" style="5" customWidth="1"/>
    <col min="6412" max="6656" width="8.88671875" style="5"/>
    <col min="6657" max="6657" width="77.109375" style="5" bestFit="1" customWidth="1"/>
    <col min="6658" max="6658" width="7.77734375" style="5" customWidth="1"/>
    <col min="6659" max="6660" width="8.88671875" style="5"/>
    <col min="6661" max="6661" width="9.5546875" style="5" customWidth="1"/>
    <col min="6662" max="6663" width="8.88671875" style="5"/>
    <col min="6664" max="6664" width="15.21875" style="5" customWidth="1"/>
    <col min="6665" max="6666" width="8.88671875" style="5"/>
    <col min="6667" max="6667" width="7.77734375" style="5" customWidth="1"/>
    <col min="6668" max="6912" width="8.88671875" style="5"/>
    <col min="6913" max="6913" width="77.109375" style="5" bestFit="1" customWidth="1"/>
    <col min="6914" max="6914" width="7.77734375" style="5" customWidth="1"/>
    <col min="6915" max="6916" width="8.88671875" style="5"/>
    <col min="6917" max="6917" width="9.5546875" style="5" customWidth="1"/>
    <col min="6918" max="6919" width="8.88671875" style="5"/>
    <col min="6920" max="6920" width="15.21875" style="5" customWidth="1"/>
    <col min="6921" max="6922" width="8.88671875" style="5"/>
    <col min="6923" max="6923" width="7.77734375" style="5" customWidth="1"/>
    <col min="6924" max="7168" width="8.88671875" style="5"/>
    <col min="7169" max="7169" width="77.109375" style="5" bestFit="1" customWidth="1"/>
    <col min="7170" max="7170" width="7.77734375" style="5" customWidth="1"/>
    <col min="7171" max="7172" width="8.88671875" style="5"/>
    <col min="7173" max="7173" width="9.5546875" style="5" customWidth="1"/>
    <col min="7174" max="7175" width="8.88671875" style="5"/>
    <col min="7176" max="7176" width="15.21875" style="5" customWidth="1"/>
    <col min="7177" max="7178" width="8.88671875" style="5"/>
    <col min="7179" max="7179" width="7.77734375" style="5" customWidth="1"/>
    <col min="7180" max="7424" width="8.88671875" style="5"/>
    <col min="7425" max="7425" width="77.109375" style="5" bestFit="1" customWidth="1"/>
    <col min="7426" max="7426" width="7.77734375" style="5" customWidth="1"/>
    <col min="7427" max="7428" width="8.88671875" style="5"/>
    <col min="7429" max="7429" width="9.5546875" style="5" customWidth="1"/>
    <col min="7430" max="7431" width="8.88671875" style="5"/>
    <col min="7432" max="7432" width="15.21875" style="5" customWidth="1"/>
    <col min="7433" max="7434" width="8.88671875" style="5"/>
    <col min="7435" max="7435" width="7.77734375" style="5" customWidth="1"/>
    <col min="7436" max="7680" width="8.88671875" style="5"/>
    <col min="7681" max="7681" width="77.109375" style="5" bestFit="1" customWidth="1"/>
    <col min="7682" max="7682" width="7.77734375" style="5" customWidth="1"/>
    <col min="7683" max="7684" width="8.88671875" style="5"/>
    <col min="7685" max="7685" width="9.5546875" style="5" customWidth="1"/>
    <col min="7686" max="7687" width="8.88671875" style="5"/>
    <col min="7688" max="7688" width="15.21875" style="5" customWidth="1"/>
    <col min="7689" max="7690" width="8.88671875" style="5"/>
    <col min="7691" max="7691" width="7.77734375" style="5" customWidth="1"/>
    <col min="7692" max="7936" width="8.88671875" style="5"/>
    <col min="7937" max="7937" width="77.109375" style="5" bestFit="1" customWidth="1"/>
    <col min="7938" max="7938" width="7.77734375" style="5" customWidth="1"/>
    <col min="7939" max="7940" width="8.88671875" style="5"/>
    <col min="7941" max="7941" width="9.5546875" style="5" customWidth="1"/>
    <col min="7942" max="7943" width="8.88671875" style="5"/>
    <col min="7944" max="7944" width="15.21875" style="5" customWidth="1"/>
    <col min="7945" max="7946" width="8.88671875" style="5"/>
    <col min="7947" max="7947" width="7.77734375" style="5" customWidth="1"/>
    <col min="7948" max="8192" width="8.88671875" style="5"/>
    <col min="8193" max="8193" width="77.109375" style="5" bestFit="1" customWidth="1"/>
    <col min="8194" max="8194" width="7.77734375" style="5" customWidth="1"/>
    <col min="8195" max="8196" width="8.88671875" style="5"/>
    <col min="8197" max="8197" width="9.5546875" style="5" customWidth="1"/>
    <col min="8198" max="8199" width="8.88671875" style="5"/>
    <col min="8200" max="8200" width="15.21875" style="5" customWidth="1"/>
    <col min="8201" max="8202" width="8.88671875" style="5"/>
    <col min="8203" max="8203" width="7.77734375" style="5" customWidth="1"/>
    <col min="8204" max="8448" width="8.88671875" style="5"/>
    <col min="8449" max="8449" width="77.109375" style="5" bestFit="1" customWidth="1"/>
    <col min="8450" max="8450" width="7.77734375" style="5" customWidth="1"/>
    <col min="8451" max="8452" width="8.88671875" style="5"/>
    <col min="8453" max="8453" width="9.5546875" style="5" customWidth="1"/>
    <col min="8454" max="8455" width="8.88671875" style="5"/>
    <col min="8456" max="8456" width="15.21875" style="5" customWidth="1"/>
    <col min="8457" max="8458" width="8.88671875" style="5"/>
    <col min="8459" max="8459" width="7.77734375" style="5" customWidth="1"/>
    <col min="8460" max="8704" width="8.88671875" style="5"/>
    <col min="8705" max="8705" width="77.109375" style="5" bestFit="1" customWidth="1"/>
    <col min="8706" max="8706" width="7.77734375" style="5" customWidth="1"/>
    <col min="8707" max="8708" width="8.88671875" style="5"/>
    <col min="8709" max="8709" width="9.5546875" style="5" customWidth="1"/>
    <col min="8710" max="8711" width="8.88671875" style="5"/>
    <col min="8712" max="8712" width="15.21875" style="5" customWidth="1"/>
    <col min="8713" max="8714" width="8.88671875" style="5"/>
    <col min="8715" max="8715" width="7.77734375" style="5" customWidth="1"/>
    <col min="8716" max="8960" width="8.88671875" style="5"/>
    <col min="8961" max="8961" width="77.109375" style="5" bestFit="1" customWidth="1"/>
    <col min="8962" max="8962" width="7.77734375" style="5" customWidth="1"/>
    <col min="8963" max="8964" width="8.88671875" style="5"/>
    <col min="8965" max="8965" width="9.5546875" style="5" customWidth="1"/>
    <col min="8966" max="8967" width="8.88671875" style="5"/>
    <col min="8968" max="8968" width="15.21875" style="5" customWidth="1"/>
    <col min="8969" max="8970" width="8.88671875" style="5"/>
    <col min="8971" max="8971" width="7.77734375" style="5" customWidth="1"/>
    <col min="8972" max="9216" width="8.88671875" style="5"/>
    <col min="9217" max="9217" width="77.109375" style="5" bestFit="1" customWidth="1"/>
    <col min="9218" max="9218" width="7.77734375" style="5" customWidth="1"/>
    <col min="9219" max="9220" width="8.88671875" style="5"/>
    <col min="9221" max="9221" width="9.5546875" style="5" customWidth="1"/>
    <col min="9222" max="9223" width="8.88671875" style="5"/>
    <col min="9224" max="9224" width="15.21875" style="5" customWidth="1"/>
    <col min="9225" max="9226" width="8.88671875" style="5"/>
    <col min="9227" max="9227" width="7.77734375" style="5" customWidth="1"/>
    <col min="9228" max="9472" width="8.88671875" style="5"/>
    <col min="9473" max="9473" width="77.109375" style="5" bestFit="1" customWidth="1"/>
    <col min="9474" max="9474" width="7.77734375" style="5" customWidth="1"/>
    <col min="9475" max="9476" width="8.88671875" style="5"/>
    <col min="9477" max="9477" width="9.5546875" style="5" customWidth="1"/>
    <col min="9478" max="9479" width="8.88671875" style="5"/>
    <col min="9480" max="9480" width="15.21875" style="5" customWidth="1"/>
    <col min="9481" max="9482" width="8.88671875" style="5"/>
    <col min="9483" max="9483" width="7.77734375" style="5" customWidth="1"/>
    <col min="9484" max="9728" width="8.88671875" style="5"/>
    <col min="9729" max="9729" width="77.109375" style="5" bestFit="1" customWidth="1"/>
    <col min="9730" max="9730" width="7.77734375" style="5" customWidth="1"/>
    <col min="9731" max="9732" width="8.88671875" style="5"/>
    <col min="9733" max="9733" width="9.5546875" style="5" customWidth="1"/>
    <col min="9734" max="9735" width="8.88671875" style="5"/>
    <col min="9736" max="9736" width="15.21875" style="5" customWidth="1"/>
    <col min="9737" max="9738" width="8.88671875" style="5"/>
    <col min="9739" max="9739" width="7.77734375" style="5" customWidth="1"/>
    <col min="9740" max="9984" width="8.88671875" style="5"/>
    <col min="9985" max="9985" width="77.109375" style="5" bestFit="1" customWidth="1"/>
    <col min="9986" max="9986" width="7.77734375" style="5" customWidth="1"/>
    <col min="9987" max="9988" width="8.88671875" style="5"/>
    <col min="9989" max="9989" width="9.5546875" style="5" customWidth="1"/>
    <col min="9990" max="9991" width="8.88671875" style="5"/>
    <col min="9992" max="9992" width="15.21875" style="5" customWidth="1"/>
    <col min="9993" max="9994" width="8.88671875" style="5"/>
    <col min="9995" max="9995" width="7.77734375" style="5" customWidth="1"/>
    <col min="9996" max="10240" width="8.88671875" style="5"/>
    <col min="10241" max="10241" width="77.109375" style="5" bestFit="1" customWidth="1"/>
    <col min="10242" max="10242" width="7.77734375" style="5" customWidth="1"/>
    <col min="10243" max="10244" width="8.88671875" style="5"/>
    <col min="10245" max="10245" width="9.5546875" style="5" customWidth="1"/>
    <col min="10246" max="10247" width="8.88671875" style="5"/>
    <col min="10248" max="10248" width="15.21875" style="5" customWidth="1"/>
    <col min="10249" max="10250" width="8.88671875" style="5"/>
    <col min="10251" max="10251" width="7.77734375" style="5" customWidth="1"/>
    <col min="10252" max="10496" width="8.88671875" style="5"/>
    <col min="10497" max="10497" width="77.109375" style="5" bestFit="1" customWidth="1"/>
    <col min="10498" max="10498" width="7.77734375" style="5" customWidth="1"/>
    <col min="10499" max="10500" width="8.88671875" style="5"/>
    <col min="10501" max="10501" width="9.5546875" style="5" customWidth="1"/>
    <col min="10502" max="10503" width="8.88671875" style="5"/>
    <col min="10504" max="10504" width="15.21875" style="5" customWidth="1"/>
    <col min="10505" max="10506" width="8.88671875" style="5"/>
    <col min="10507" max="10507" width="7.77734375" style="5" customWidth="1"/>
    <col min="10508" max="10752" width="8.88671875" style="5"/>
    <col min="10753" max="10753" width="77.109375" style="5" bestFit="1" customWidth="1"/>
    <col min="10754" max="10754" width="7.77734375" style="5" customWidth="1"/>
    <col min="10755" max="10756" width="8.88671875" style="5"/>
    <col min="10757" max="10757" width="9.5546875" style="5" customWidth="1"/>
    <col min="10758" max="10759" width="8.88671875" style="5"/>
    <col min="10760" max="10760" width="15.21875" style="5" customWidth="1"/>
    <col min="10761" max="10762" width="8.88671875" style="5"/>
    <col min="10763" max="10763" width="7.77734375" style="5" customWidth="1"/>
    <col min="10764" max="11008" width="8.88671875" style="5"/>
    <col min="11009" max="11009" width="77.109375" style="5" bestFit="1" customWidth="1"/>
    <col min="11010" max="11010" width="7.77734375" style="5" customWidth="1"/>
    <col min="11011" max="11012" width="8.88671875" style="5"/>
    <col min="11013" max="11013" width="9.5546875" style="5" customWidth="1"/>
    <col min="11014" max="11015" width="8.88671875" style="5"/>
    <col min="11016" max="11016" width="15.21875" style="5" customWidth="1"/>
    <col min="11017" max="11018" width="8.88671875" style="5"/>
    <col min="11019" max="11019" width="7.77734375" style="5" customWidth="1"/>
    <col min="11020" max="11264" width="8.88671875" style="5"/>
    <col min="11265" max="11265" width="77.109375" style="5" bestFit="1" customWidth="1"/>
    <col min="11266" max="11266" width="7.77734375" style="5" customWidth="1"/>
    <col min="11267" max="11268" width="8.88671875" style="5"/>
    <col min="11269" max="11269" width="9.5546875" style="5" customWidth="1"/>
    <col min="11270" max="11271" width="8.88671875" style="5"/>
    <col min="11272" max="11272" width="15.21875" style="5" customWidth="1"/>
    <col min="11273" max="11274" width="8.88671875" style="5"/>
    <col min="11275" max="11275" width="7.77734375" style="5" customWidth="1"/>
    <col min="11276" max="11520" width="8.88671875" style="5"/>
    <col min="11521" max="11521" width="77.109375" style="5" bestFit="1" customWidth="1"/>
    <col min="11522" max="11522" width="7.77734375" style="5" customWidth="1"/>
    <col min="11523" max="11524" width="8.88671875" style="5"/>
    <col min="11525" max="11525" width="9.5546875" style="5" customWidth="1"/>
    <col min="11526" max="11527" width="8.88671875" style="5"/>
    <col min="11528" max="11528" width="15.21875" style="5" customWidth="1"/>
    <col min="11529" max="11530" width="8.88671875" style="5"/>
    <col min="11531" max="11531" width="7.77734375" style="5" customWidth="1"/>
    <col min="11532" max="11776" width="8.88671875" style="5"/>
    <col min="11777" max="11777" width="77.109375" style="5" bestFit="1" customWidth="1"/>
    <col min="11778" max="11778" width="7.77734375" style="5" customWidth="1"/>
    <col min="11779" max="11780" width="8.88671875" style="5"/>
    <col min="11781" max="11781" width="9.5546875" style="5" customWidth="1"/>
    <col min="11782" max="11783" width="8.88671875" style="5"/>
    <col min="11784" max="11784" width="15.21875" style="5" customWidth="1"/>
    <col min="11785" max="11786" width="8.88671875" style="5"/>
    <col min="11787" max="11787" width="7.77734375" style="5" customWidth="1"/>
    <col min="11788" max="12032" width="8.88671875" style="5"/>
    <col min="12033" max="12033" width="77.109375" style="5" bestFit="1" customWidth="1"/>
    <col min="12034" max="12034" width="7.77734375" style="5" customWidth="1"/>
    <col min="12035" max="12036" width="8.88671875" style="5"/>
    <col min="12037" max="12037" width="9.5546875" style="5" customWidth="1"/>
    <col min="12038" max="12039" width="8.88671875" style="5"/>
    <col min="12040" max="12040" width="15.21875" style="5" customWidth="1"/>
    <col min="12041" max="12042" width="8.88671875" style="5"/>
    <col min="12043" max="12043" width="7.77734375" style="5" customWidth="1"/>
    <col min="12044" max="12288" width="8.88671875" style="5"/>
    <col min="12289" max="12289" width="77.109375" style="5" bestFit="1" customWidth="1"/>
    <col min="12290" max="12290" width="7.77734375" style="5" customWidth="1"/>
    <col min="12291" max="12292" width="8.88671875" style="5"/>
    <col min="12293" max="12293" width="9.5546875" style="5" customWidth="1"/>
    <col min="12294" max="12295" width="8.88671875" style="5"/>
    <col min="12296" max="12296" width="15.21875" style="5" customWidth="1"/>
    <col min="12297" max="12298" width="8.88671875" style="5"/>
    <col min="12299" max="12299" width="7.77734375" style="5" customWidth="1"/>
    <col min="12300" max="12544" width="8.88671875" style="5"/>
    <col min="12545" max="12545" width="77.109375" style="5" bestFit="1" customWidth="1"/>
    <col min="12546" max="12546" width="7.77734375" style="5" customWidth="1"/>
    <col min="12547" max="12548" width="8.88671875" style="5"/>
    <col min="12549" max="12549" width="9.5546875" style="5" customWidth="1"/>
    <col min="12550" max="12551" width="8.88671875" style="5"/>
    <col min="12552" max="12552" width="15.21875" style="5" customWidth="1"/>
    <col min="12553" max="12554" width="8.88671875" style="5"/>
    <col min="12555" max="12555" width="7.77734375" style="5" customWidth="1"/>
    <col min="12556" max="12800" width="8.88671875" style="5"/>
    <col min="12801" max="12801" width="77.109375" style="5" bestFit="1" customWidth="1"/>
    <col min="12802" max="12802" width="7.77734375" style="5" customWidth="1"/>
    <col min="12803" max="12804" width="8.88671875" style="5"/>
    <col min="12805" max="12805" width="9.5546875" style="5" customWidth="1"/>
    <col min="12806" max="12807" width="8.88671875" style="5"/>
    <col min="12808" max="12808" width="15.21875" style="5" customWidth="1"/>
    <col min="12809" max="12810" width="8.88671875" style="5"/>
    <col min="12811" max="12811" width="7.77734375" style="5" customWidth="1"/>
    <col min="12812" max="13056" width="8.88671875" style="5"/>
    <col min="13057" max="13057" width="77.109375" style="5" bestFit="1" customWidth="1"/>
    <col min="13058" max="13058" width="7.77734375" style="5" customWidth="1"/>
    <col min="13059" max="13060" width="8.88671875" style="5"/>
    <col min="13061" max="13061" width="9.5546875" style="5" customWidth="1"/>
    <col min="13062" max="13063" width="8.88671875" style="5"/>
    <col min="13064" max="13064" width="15.21875" style="5" customWidth="1"/>
    <col min="13065" max="13066" width="8.88671875" style="5"/>
    <col min="13067" max="13067" width="7.77734375" style="5" customWidth="1"/>
    <col min="13068" max="13312" width="8.88671875" style="5"/>
    <col min="13313" max="13313" width="77.109375" style="5" bestFit="1" customWidth="1"/>
    <col min="13314" max="13314" width="7.77734375" style="5" customWidth="1"/>
    <col min="13315" max="13316" width="8.88671875" style="5"/>
    <col min="13317" max="13317" width="9.5546875" style="5" customWidth="1"/>
    <col min="13318" max="13319" width="8.88671875" style="5"/>
    <col min="13320" max="13320" width="15.21875" style="5" customWidth="1"/>
    <col min="13321" max="13322" width="8.88671875" style="5"/>
    <col min="13323" max="13323" width="7.77734375" style="5" customWidth="1"/>
    <col min="13324" max="13568" width="8.88671875" style="5"/>
    <col min="13569" max="13569" width="77.109375" style="5" bestFit="1" customWidth="1"/>
    <col min="13570" max="13570" width="7.77734375" style="5" customWidth="1"/>
    <col min="13571" max="13572" width="8.88671875" style="5"/>
    <col min="13573" max="13573" width="9.5546875" style="5" customWidth="1"/>
    <col min="13574" max="13575" width="8.88671875" style="5"/>
    <col min="13576" max="13576" width="15.21875" style="5" customWidth="1"/>
    <col min="13577" max="13578" width="8.88671875" style="5"/>
    <col min="13579" max="13579" width="7.77734375" style="5" customWidth="1"/>
    <col min="13580" max="13824" width="8.88671875" style="5"/>
    <col min="13825" max="13825" width="77.109375" style="5" bestFit="1" customWidth="1"/>
    <col min="13826" max="13826" width="7.77734375" style="5" customWidth="1"/>
    <col min="13827" max="13828" width="8.88671875" style="5"/>
    <col min="13829" max="13829" width="9.5546875" style="5" customWidth="1"/>
    <col min="13830" max="13831" width="8.88671875" style="5"/>
    <col min="13832" max="13832" width="15.21875" style="5" customWidth="1"/>
    <col min="13833" max="13834" width="8.88671875" style="5"/>
    <col min="13835" max="13835" width="7.77734375" style="5" customWidth="1"/>
    <col min="13836" max="14080" width="8.88671875" style="5"/>
    <col min="14081" max="14081" width="77.109375" style="5" bestFit="1" customWidth="1"/>
    <col min="14082" max="14082" width="7.77734375" style="5" customWidth="1"/>
    <col min="14083" max="14084" width="8.88671875" style="5"/>
    <col min="14085" max="14085" width="9.5546875" style="5" customWidth="1"/>
    <col min="14086" max="14087" width="8.88671875" style="5"/>
    <col min="14088" max="14088" width="15.21875" style="5" customWidth="1"/>
    <col min="14089" max="14090" width="8.88671875" style="5"/>
    <col min="14091" max="14091" width="7.77734375" style="5" customWidth="1"/>
    <col min="14092" max="14336" width="8.88671875" style="5"/>
    <col min="14337" max="14337" width="77.109375" style="5" bestFit="1" customWidth="1"/>
    <col min="14338" max="14338" width="7.77734375" style="5" customWidth="1"/>
    <col min="14339" max="14340" width="8.88671875" style="5"/>
    <col min="14341" max="14341" width="9.5546875" style="5" customWidth="1"/>
    <col min="14342" max="14343" width="8.88671875" style="5"/>
    <col min="14344" max="14344" width="15.21875" style="5" customWidth="1"/>
    <col min="14345" max="14346" width="8.88671875" style="5"/>
    <col min="14347" max="14347" width="7.77734375" style="5" customWidth="1"/>
    <col min="14348" max="14592" width="8.88671875" style="5"/>
    <col min="14593" max="14593" width="77.109375" style="5" bestFit="1" customWidth="1"/>
    <col min="14594" max="14594" width="7.77734375" style="5" customWidth="1"/>
    <col min="14595" max="14596" width="8.88671875" style="5"/>
    <col min="14597" max="14597" width="9.5546875" style="5" customWidth="1"/>
    <col min="14598" max="14599" width="8.88671875" style="5"/>
    <col min="14600" max="14600" width="15.21875" style="5" customWidth="1"/>
    <col min="14601" max="14602" width="8.88671875" style="5"/>
    <col min="14603" max="14603" width="7.77734375" style="5" customWidth="1"/>
    <col min="14604" max="14848" width="8.88671875" style="5"/>
    <col min="14849" max="14849" width="77.109375" style="5" bestFit="1" customWidth="1"/>
    <col min="14850" max="14850" width="7.77734375" style="5" customWidth="1"/>
    <col min="14851" max="14852" width="8.88671875" style="5"/>
    <col min="14853" max="14853" width="9.5546875" style="5" customWidth="1"/>
    <col min="14854" max="14855" width="8.88671875" style="5"/>
    <col min="14856" max="14856" width="15.21875" style="5" customWidth="1"/>
    <col min="14857" max="14858" width="8.88671875" style="5"/>
    <col min="14859" max="14859" width="7.77734375" style="5" customWidth="1"/>
    <col min="14860" max="15104" width="8.88671875" style="5"/>
    <col min="15105" max="15105" width="77.109375" style="5" bestFit="1" customWidth="1"/>
    <col min="15106" max="15106" width="7.77734375" style="5" customWidth="1"/>
    <col min="15107" max="15108" width="8.88671875" style="5"/>
    <col min="15109" max="15109" width="9.5546875" style="5" customWidth="1"/>
    <col min="15110" max="15111" width="8.88671875" style="5"/>
    <col min="15112" max="15112" width="15.21875" style="5" customWidth="1"/>
    <col min="15113" max="15114" width="8.88671875" style="5"/>
    <col min="15115" max="15115" width="7.77734375" style="5" customWidth="1"/>
    <col min="15116" max="15360" width="8.88671875" style="5"/>
    <col min="15361" max="15361" width="77.109375" style="5" bestFit="1" customWidth="1"/>
    <col min="15362" max="15362" width="7.77734375" style="5" customWidth="1"/>
    <col min="15363" max="15364" width="8.88671875" style="5"/>
    <col min="15365" max="15365" width="9.5546875" style="5" customWidth="1"/>
    <col min="15366" max="15367" width="8.88671875" style="5"/>
    <col min="15368" max="15368" width="15.21875" style="5" customWidth="1"/>
    <col min="15369" max="15370" width="8.88671875" style="5"/>
    <col min="15371" max="15371" width="7.77734375" style="5" customWidth="1"/>
    <col min="15372" max="15616" width="8.88671875" style="5"/>
    <col min="15617" max="15617" width="77.109375" style="5" bestFit="1" customWidth="1"/>
    <col min="15618" max="15618" width="7.77734375" style="5" customWidth="1"/>
    <col min="15619" max="15620" width="8.88671875" style="5"/>
    <col min="15621" max="15621" width="9.5546875" style="5" customWidth="1"/>
    <col min="15622" max="15623" width="8.88671875" style="5"/>
    <col min="15624" max="15624" width="15.21875" style="5" customWidth="1"/>
    <col min="15625" max="15626" width="8.88671875" style="5"/>
    <col min="15627" max="15627" width="7.77734375" style="5" customWidth="1"/>
    <col min="15628" max="15872" width="8.88671875" style="5"/>
    <col min="15873" max="15873" width="77.109375" style="5" bestFit="1" customWidth="1"/>
    <col min="15874" max="15874" width="7.77734375" style="5" customWidth="1"/>
    <col min="15875" max="15876" width="8.88671875" style="5"/>
    <col min="15877" max="15877" width="9.5546875" style="5" customWidth="1"/>
    <col min="15878" max="15879" width="8.88671875" style="5"/>
    <col min="15880" max="15880" width="15.21875" style="5" customWidth="1"/>
    <col min="15881" max="15882" width="8.88671875" style="5"/>
    <col min="15883" max="15883" width="7.77734375" style="5" customWidth="1"/>
    <col min="15884" max="16128" width="8.88671875" style="5"/>
    <col min="16129" max="16129" width="77.109375" style="5" bestFit="1" customWidth="1"/>
    <col min="16130" max="16130" width="7.77734375" style="5" customWidth="1"/>
    <col min="16131" max="16132" width="8.88671875" style="5"/>
    <col min="16133" max="16133" width="9.5546875" style="5" customWidth="1"/>
    <col min="16134" max="16135" width="8.88671875" style="5"/>
    <col min="16136" max="16136" width="15.21875" style="5" customWidth="1"/>
    <col min="16137" max="16138" width="8.88671875" style="5"/>
    <col min="16139" max="16139" width="7.77734375" style="5" customWidth="1"/>
    <col min="16140" max="16384" width="8.88671875" style="5"/>
  </cols>
  <sheetData>
    <row r="1" spans="1:13" s="3" customFormat="1" ht="32.25">
      <c r="A1" s="1" t="s">
        <v>0</v>
      </c>
      <c r="B1" s="2"/>
      <c r="C1" s="2"/>
      <c r="D1" s="2"/>
      <c r="E1" s="2"/>
      <c r="F1" s="2"/>
      <c r="G1" s="2"/>
      <c r="H1" s="2"/>
      <c r="I1" s="2"/>
      <c r="J1" s="2"/>
      <c r="K1" s="2"/>
      <c r="L1" s="2"/>
      <c r="M1" s="2"/>
    </row>
    <row r="2" spans="1:13" ht="9" customHeight="1">
      <c r="A2" s="4"/>
      <c r="B2" s="4"/>
      <c r="C2" s="4"/>
      <c r="D2" s="4"/>
      <c r="E2" s="4"/>
      <c r="F2" s="4"/>
      <c r="G2" s="4"/>
      <c r="H2" s="4"/>
      <c r="I2" s="4"/>
      <c r="J2" s="4"/>
      <c r="K2" s="4"/>
    </row>
    <row r="3" spans="1:13" ht="20.25" customHeight="1">
      <c r="A3" s="4" t="s">
        <v>1</v>
      </c>
      <c r="B3" s="4">
        <v>2</v>
      </c>
      <c r="C3" s="4"/>
      <c r="D3" s="4"/>
      <c r="E3" s="4"/>
      <c r="F3" s="4"/>
      <c r="G3" s="4"/>
      <c r="H3" s="4"/>
      <c r="I3" s="4"/>
      <c r="J3" s="4"/>
      <c r="K3" s="4"/>
    </row>
    <row r="4" spans="1:13" ht="25.5" customHeight="1">
      <c r="A4" s="4" t="s">
        <v>309</v>
      </c>
      <c r="B4" s="4">
        <v>3</v>
      </c>
      <c r="C4" s="4"/>
      <c r="D4" s="4"/>
      <c r="E4" s="4"/>
      <c r="F4" s="4"/>
      <c r="G4" s="4"/>
      <c r="H4" s="4"/>
      <c r="I4" s="4"/>
      <c r="J4" s="4"/>
      <c r="K4" s="4"/>
    </row>
    <row r="5" spans="1:13" s="4" customFormat="1" ht="27.75" customHeight="1">
      <c r="A5" s="4" t="s">
        <v>2</v>
      </c>
      <c r="B5" s="4">
        <v>4</v>
      </c>
    </row>
    <row r="6" spans="1:13" s="4" customFormat="1" ht="27.75" customHeight="1">
      <c r="A6" s="4" t="s">
        <v>3</v>
      </c>
      <c r="B6" s="4">
        <v>5</v>
      </c>
    </row>
    <row r="7" spans="1:13" s="4" customFormat="1" ht="27.75" customHeight="1">
      <c r="A7" s="4" t="s">
        <v>88</v>
      </c>
      <c r="B7" s="4">
        <v>6</v>
      </c>
    </row>
    <row r="8" spans="1:13" s="4" customFormat="1" ht="27.75" customHeight="1">
      <c r="A8" s="4" t="s">
        <v>4</v>
      </c>
      <c r="B8" s="4">
        <v>7</v>
      </c>
    </row>
    <row r="9" spans="1:13" s="4" customFormat="1" ht="27.75" customHeight="1">
      <c r="A9" s="4" t="s">
        <v>418</v>
      </c>
      <c r="B9" s="4">
        <v>8</v>
      </c>
    </row>
    <row r="10" spans="1:13" s="4" customFormat="1" ht="27.75" customHeight="1">
      <c r="A10" s="4" t="s">
        <v>417</v>
      </c>
      <c r="B10" s="4">
        <v>9</v>
      </c>
    </row>
    <row r="11" spans="1:13" s="4" customFormat="1" ht="27.75" customHeight="1">
      <c r="A11" s="4" t="s">
        <v>5</v>
      </c>
      <c r="B11" s="4">
        <v>10</v>
      </c>
    </row>
    <row r="12" spans="1:13" s="4" customFormat="1" ht="27.75" customHeight="1">
      <c r="A12" s="4" t="s">
        <v>378</v>
      </c>
      <c r="B12" s="4">
        <v>11</v>
      </c>
    </row>
    <row r="13" spans="1:13" s="4" customFormat="1" ht="27.75" customHeight="1">
      <c r="A13" s="4" t="s">
        <v>416</v>
      </c>
      <c r="B13" s="4">
        <v>12</v>
      </c>
    </row>
    <row r="14" spans="1:13" s="4" customFormat="1" ht="27.75" customHeight="1">
      <c r="A14" s="4" t="s">
        <v>415</v>
      </c>
      <c r="B14" s="4">
        <v>13</v>
      </c>
    </row>
    <row r="15" spans="1:13" s="4" customFormat="1" ht="27.75" customHeight="1">
      <c r="A15" s="4" t="s">
        <v>395</v>
      </c>
      <c r="B15" s="4">
        <v>14</v>
      </c>
    </row>
    <row r="16" spans="1:13" s="4" customFormat="1" ht="27.75" customHeight="1">
      <c r="A16" s="4" t="s">
        <v>414</v>
      </c>
      <c r="B16" s="4">
        <v>15</v>
      </c>
    </row>
    <row r="17" spans="1:11" s="4" customFormat="1" ht="27.75" customHeight="1">
      <c r="A17" s="4" t="s">
        <v>200</v>
      </c>
      <c r="B17" s="4">
        <v>16</v>
      </c>
    </row>
    <row r="18" spans="1:11" s="4" customFormat="1" ht="27.75" customHeight="1">
      <c r="A18" s="4" t="s">
        <v>6</v>
      </c>
      <c r="B18" s="4">
        <v>17</v>
      </c>
    </row>
    <row r="19" spans="1:11" s="4" customFormat="1" ht="27.75" customHeight="1">
      <c r="A19" s="4" t="s">
        <v>7</v>
      </c>
      <c r="B19" s="4">
        <v>18</v>
      </c>
    </row>
    <row r="20" spans="1:11" s="4" customFormat="1" ht="27.75" customHeight="1">
      <c r="A20" s="4" t="s">
        <v>8</v>
      </c>
      <c r="B20" s="4">
        <v>19</v>
      </c>
    </row>
    <row r="21" spans="1:11" s="4" customFormat="1" ht="27.75" customHeight="1">
      <c r="A21" s="4" t="s">
        <v>287</v>
      </c>
      <c r="B21" s="4">
        <v>20</v>
      </c>
    </row>
    <row r="22" spans="1:11" s="4" customFormat="1" ht="27.75" customHeight="1">
      <c r="A22" s="4" t="s">
        <v>9</v>
      </c>
      <c r="B22" s="4">
        <v>21</v>
      </c>
    </row>
    <row r="23" spans="1:11" s="4" customFormat="1" ht="27.75" customHeight="1">
      <c r="A23" s="4" t="s">
        <v>438</v>
      </c>
      <c r="B23" s="4">
        <v>22</v>
      </c>
    </row>
    <row r="24" spans="1:11" ht="27.75" customHeight="1">
      <c r="A24" s="4"/>
      <c r="B24" s="4"/>
      <c r="C24" s="4"/>
      <c r="D24" s="4"/>
      <c r="E24" s="4"/>
      <c r="F24" s="4"/>
      <c r="G24" s="4"/>
      <c r="H24" s="4"/>
      <c r="I24" s="4"/>
      <c r="J24" s="4"/>
      <c r="K24" s="4"/>
    </row>
    <row r="25" spans="1:11" ht="20.25" customHeight="1">
      <c r="A25" s="4"/>
      <c r="B25" s="4"/>
      <c r="C25" s="4"/>
      <c r="D25" s="4"/>
      <c r="E25" s="4"/>
      <c r="F25" s="4"/>
      <c r="G25" s="4"/>
      <c r="H25" s="4"/>
      <c r="I25" s="4"/>
      <c r="J25" s="4"/>
      <c r="K25" s="4"/>
    </row>
    <row r="26" spans="1:11" ht="20.25" customHeight="1">
      <c r="A26" s="4"/>
      <c r="B26" s="4"/>
      <c r="C26" s="4"/>
      <c r="D26" s="4"/>
      <c r="E26" s="4"/>
      <c r="F26" s="4"/>
      <c r="G26" s="4"/>
      <c r="H26" s="4"/>
      <c r="I26" s="4"/>
      <c r="J26" s="4"/>
      <c r="K26" s="4"/>
    </row>
    <row r="27" spans="1:11" ht="20.25" customHeight="1">
      <c r="A27" s="4"/>
      <c r="B27" s="4"/>
      <c r="C27" s="4"/>
      <c r="D27" s="4"/>
      <c r="E27" s="4"/>
      <c r="F27" s="4"/>
      <c r="G27" s="4"/>
      <c r="H27" s="4"/>
      <c r="I27" s="4"/>
      <c r="J27" s="4"/>
      <c r="K27" s="4"/>
    </row>
    <row r="28" spans="1:11" ht="20.25" customHeight="1">
      <c r="A28" s="4"/>
      <c r="B28" s="4"/>
      <c r="C28" s="4"/>
      <c r="D28" s="4"/>
      <c r="E28" s="4"/>
      <c r="F28" s="4"/>
      <c r="G28" s="4"/>
      <c r="H28" s="4"/>
      <c r="I28" s="4"/>
      <c r="J28" s="4"/>
      <c r="K28" s="4"/>
    </row>
    <row r="29" spans="1:11" ht="20.25" customHeight="1">
      <c r="A29" s="4"/>
      <c r="B29" s="4"/>
      <c r="C29" s="4"/>
      <c r="D29" s="4"/>
      <c r="E29" s="4"/>
      <c r="F29" s="4"/>
      <c r="G29" s="4"/>
      <c r="H29" s="4"/>
      <c r="I29" s="4"/>
      <c r="J29" s="4"/>
      <c r="K29" s="4"/>
    </row>
    <row r="30" spans="1:11" ht="20.25" customHeight="1">
      <c r="A30" s="4"/>
      <c r="B30" s="4"/>
      <c r="C30" s="4"/>
      <c r="D30" s="4"/>
      <c r="E30" s="4"/>
      <c r="F30" s="4"/>
      <c r="G30" s="4"/>
      <c r="H30" s="4"/>
      <c r="I30" s="4"/>
      <c r="J30" s="4"/>
      <c r="K30" s="4"/>
    </row>
    <row r="31" spans="1:11" ht="20.25" customHeight="1">
      <c r="A31" s="4"/>
      <c r="B31" s="4"/>
      <c r="C31" s="4"/>
      <c r="D31" s="4"/>
      <c r="E31" s="4"/>
      <c r="F31" s="4"/>
      <c r="G31" s="4"/>
      <c r="H31" s="4"/>
      <c r="I31" s="4"/>
      <c r="J31" s="4"/>
      <c r="K31" s="4"/>
    </row>
    <row r="32" spans="1:11" ht="20.25" customHeight="1">
      <c r="A32" s="4"/>
      <c r="B32" s="4"/>
      <c r="C32" s="4"/>
      <c r="D32" s="4"/>
      <c r="E32" s="4"/>
      <c r="F32" s="4"/>
      <c r="G32" s="4"/>
      <c r="H32" s="4"/>
      <c r="I32" s="4"/>
      <c r="J32" s="4"/>
      <c r="K32" s="4"/>
    </row>
    <row r="33" spans="1:11" ht="20.25" customHeight="1">
      <c r="A33" s="4"/>
      <c r="B33" s="4"/>
      <c r="C33" s="4"/>
      <c r="D33" s="4"/>
      <c r="E33" s="4"/>
      <c r="F33" s="4"/>
      <c r="G33" s="4"/>
      <c r="H33" s="4"/>
      <c r="I33" s="4"/>
      <c r="J33" s="4"/>
      <c r="K33" s="4"/>
    </row>
    <row r="34" spans="1:11" ht="20.25" customHeight="1">
      <c r="A34" s="4"/>
      <c r="B34" s="4"/>
      <c r="C34" s="4"/>
      <c r="D34" s="4"/>
      <c r="E34" s="4"/>
      <c r="F34" s="4"/>
      <c r="G34" s="4"/>
      <c r="H34" s="4"/>
      <c r="I34" s="4"/>
      <c r="J34" s="4"/>
      <c r="K34" s="4"/>
    </row>
    <row r="35" spans="1:11" ht="20.25" customHeight="1">
      <c r="A35" s="4"/>
      <c r="B35" s="4"/>
      <c r="C35" s="4"/>
      <c r="D35" s="4"/>
      <c r="E35" s="4"/>
      <c r="F35" s="4"/>
      <c r="G35" s="4"/>
      <c r="H35" s="4"/>
      <c r="I35" s="4"/>
      <c r="J35" s="4"/>
      <c r="K35" s="4"/>
    </row>
    <row r="36" spans="1:11" ht="20.25" customHeight="1">
      <c r="A36" s="4"/>
      <c r="B36" s="4"/>
      <c r="C36" s="4"/>
      <c r="D36" s="4"/>
      <c r="E36" s="4"/>
      <c r="F36" s="4"/>
      <c r="G36" s="4"/>
      <c r="H36" s="4"/>
      <c r="I36" s="4"/>
      <c r="J36" s="4"/>
      <c r="K36" s="4"/>
    </row>
    <row r="37" spans="1:11" ht="20.25" customHeight="1">
      <c r="A37" s="4"/>
      <c r="B37" s="4"/>
      <c r="C37" s="4"/>
      <c r="D37" s="4"/>
      <c r="E37" s="4"/>
      <c r="F37" s="4"/>
      <c r="G37" s="4"/>
      <c r="H37" s="4"/>
      <c r="I37" s="4"/>
      <c r="J37" s="4"/>
      <c r="K37" s="4"/>
    </row>
    <row r="38" spans="1:11" ht="20.25" customHeight="1">
      <c r="A38" s="4"/>
      <c r="B38" s="4"/>
      <c r="C38" s="4"/>
      <c r="D38" s="4"/>
      <c r="E38" s="4"/>
      <c r="F38" s="4"/>
      <c r="G38" s="4"/>
      <c r="H38" s="4"/>
      <c r="I38" s="4"/>
      <c r="J38" s="4"/>
      <c r="K38" s="4"/>
    </row>
    <row r="39" spans="1:11" ht="20.25" customHeight="1">
      <c r="A39" s="4"/>
      <c r="B39" s="4"/>
      <c r="C39" s="4"/>
      <c r="D39" s="4"/>
      <c r="E39" s="4"/>
      <c r="F39" s="4"/>
      <c r="G39" s="4"/>
      <c r="H39" s="4"/>
      <c r="I39" s="4"/>
      <c r="J39" s="4"/>
      <c r="K39" s="4"/>
    </row>
    <row r="40" spans="1:11" ht="20.25" customHeight="1">
      <c r="A40" s="4"/>
      <c r="B40" s="4"/>
      <c r="C40" s="4"/>
      <c r="D40" s="4"/>
      <c r="E40" s="4"/>
      <c r="F40" s="4"/>
      <c r="G40" s="4"/>
      <c r="H40" s="4"/>
      <c r="I40" s="4"/>
      <c r="J40" s="4"/>
      <c r="K40" s="4"/>
    </row>
    <row r="41" spans="1:11" ht="20.25" customHeight="1">
      <c r="A41" s="4"/>
      <c r="B41" s="4"/>
      <c r="C41" s="4"/>
      <c r="D41" s="4"/>
      <c r="E41" s="4"/>
      <c r="F41" s="4"/>
      <c r="G41" s="4"/>
      <c r="H41" s="4"/>
      <c r="I41" s="4"/>
      <c r="J41" s="4"/>
      <c r="K41" s="4"/>
    </row>
    <row r="42" spans="1:11" ht="20.25" customHeight="1">
      <c r="A42" s="4"/>
      <c r="B42" s="4"/>
      <c r="C42" s="4"/>
      <c r="D42" s="4"/>
      <c r="E42" s="4"/>
      <c r="F42" s="4"/>
      <c r="G42" s="4"/>
      <c r="H42" s="4"/>
      <c r="I42" s="4"/>
      <c r="J42" s="4"/>
      <c r="K42" s="4"/>
    </row>
    <row r="43" spans="1:11" ht="20.25" customHeight="1">
      <c r="A43" s="4"/>
      <c r="B43" s="4"/>
      <c r="C43" s="4"/>
      <c r="D43" s="4"/>
      <c r="E43" s="4"/>
      <c r="F43" s="4"/>
      <c r="G43" s="4"/>
      <c r="H43" s="4"/>
      <c r="I43" s="4"/>
      <c r="J43" s="4"/>
      <c r="K43" s="4"/>
    </row>
    <row r="44" spans="1:11" ht="20.25" customHeight="1">
      <c r="A44" s="4"/>
      <c r="B44" s="4"/>
      <c r="C44" s="4"/>
      <c r="D44" s="4"/>
      <c r="E44" s="4"/>
      <c r="F44" s="4"/>
      <c r="G44" s="4"/>
      <c r="H44" s="4"/>
      <c r="I44" s="4"/>
      <c r="J44" s="4"/>
      <c r="K44" s="4"/>
    </row>
    <row r="45" spans="1:11" ht="20.25" customHeight="1">
      <c r="A45" s="4"/>
      <c r="B45" s="4"/>
      <c r="C45" s="4"/>
      <c r="D45" s="4"/>
      <c r="E45" s="4"/>
      <c r="F45" s="4"/>
      <c r="G45" s="4"/>
      <c r="H45" s="4"/>
      <c r="I45" s="4"/>
      <c r="J45" s="4"/>
      <c r="K45" s="4"/>
    </row>
    <row r="49" s="5" customFormat="1" ht="20.25" customHeight="1"/>
    <row r="50" s="5" customFormat="1" ht="20.25" customHeight="1"/>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10F8E-D04F-4DE3-98A6-FBCA20CC3107}">
  <dimension ref="A1:T118"/>
  <sheetViews>
    <sheetView view="pageBreakPreview" zoomScale="85" zoomScaleNormal="75" zoomScaleSheetLayoutView="85" zoomScalePageLayoutView="75" workbookViewId="0">
      <selection activeCell="O41" activeCellId="4" sqref="O11 O13:O20 O23:O27 O29:O33 O41"/>
    </sheetView>
  </sheetViews>
  <sheetFormatPr defaultRowHeight="15"/>
  <cols>
    <col min="1" max="1" width="5.77734375" style="20" customWidth="1"/>
    <col min="2" max="2" width="35" style="20" customWidth="1"/>
    <col min="3" max="3" width="2.109375" style="20" customWidth="1"/>
    <col min="4" max="4" width="9.33203125" style="20" customWidth="1"/>
    <col min="5" max="5" width="9.33203125" style="173" customWidth="1"/>
    <col min="6" max="8" width="9.33203125" style="20" customWidth="1"/>
    <col min="9" max="9" width="9.33203125" style="173" customWidth="1"/>
    <col min="10" max="10" width="2.6640625" style="20" customWidth="1"/>
    <col min="11" max="12" width="9.33203125" style="20" customWidth="1"/>
    <col min="13" max="13" width="2.6640625" style="20" customWidth="1"/>
    <col min="14" max="15" width="9.33203125" style="20" customWidth="1"/>
    <col min="16" max="16" width="1.88671875" style="20" customWidth="1"/>
    <col min="17" max="253" width="8.77734375" style="20"/>
    <col min="254" max="254" width="5.77734375" style="20" customWidth="1"/>
    <col min="255" max="255" width="39.44140625" style="20" customWidth="1"/>
    <col min="256" max="256" width="2.109375" style="20" customWidth="1"/>
    <col min="257" max="258" width="18.5546875" style="20" customWidth="1"/>
    <col min="259" max="259" width="1.44140625" style="20" customWidth="1"/>
    <col min="260" max="262" width="0" style="20" hidden="1" customWidth="1"/>
    <col min="263" max="264" width="18.5546875" style="20" customWidth="1"/>
    <col min="265" max="265" width="0" style="20" hidden="1" customWidth="1"/>
    <col min="266" max="266" width="14.21875" style="20" customWidth="1"/>
    <col min="267" max="267" width="9.21875" style="20" customWidth="1"/>
    <col min="268" max="509" width="8.77734375" style="20"/>
    <col min="510" max="510" width="5.77734375" style="20" customWidth="1"/>
    <col min="511" max="511" width="39.44140625" style="20" customWidth="1"/>
    <col min="512" max="512" width="2.109375" style="20" customWidth="1"/>
    <col min="513" max="514" width="18.5546875" style="20" customWidth="1"/>
    <col min="515" max="515" width="1.44140625" style="20" customWidth="1"/>
    <col min="516" max="518" width="0" style="20" hidden="1" customWidth="1"/>
    <col min="519" max="520" width="18.5546875" style="20" customWidth="1"/>
    <col min="521" max="521" width="0" style="20" hidden="1" customWidth="1"/>
    <col min="522" max="522" width="14.21875" style="20" customWidth="1"/>
    <col min="523" max="523" width="9.21875" style="20" customWidth="1"/>
    <col min="524" max="765" width="8.77734375" style="20"/>
    <col min="766" max="766" width="5.77734375" style="20" customWidth="1"/>
    <col min="767" max="767" width="39.44140625" style="20" customWidth="1"/>
    <col min="768" max="768" width="2.109375" style="20" customWidth="1"/>
    <col min="769" max="770" width="18.5546875" style="20" customWidth="1"/>
    <col min="771" max="771" width="1.44140625" style="20" customWidth="1"/>
    <col min="772" max="774" width="0" style="20" hidden="1" customWidth="1"/>
    <col min="775" max="776" width="18.5546875" style="20" customWidth="1"/>
    <col min="777" max="777" width="0" style="20" hidden="1" customWidth="1"/>
    <col min="778" max="778" width="14.21875" style="20" customWidth="1"/>
    <col min="779" max="779" width="9.21875" style="20" customWidth="1"/>
    <col min="780" max="1021" width="8.77734375" style="20"/>
    <col min="1022" max="1022" width="5.77734375" style="20" customWidth="1"/>
    <col min="1023" max="1023" width="39.44140625" style="20" customWidth="1"/>
    <col min="1024" max="1024" width="2.109375" style="20" customWidth="1"/>
    <col min="1025" max="1026" width="18.5546875" style="20" customWidth="1"/>
    <col min="1027" max="1027" width="1.44140625" style="20" customWidth="1"/>
    <col min="1028" max="1030" width="0" style="20" hidden="1" customWidth="1"/>
    <col min="1031" max="1032" width="18.5546875" style="20" customWidth="1"/>
    <col min="1033" max="1033" width="0" style="20" hidden="1" customWidth="1"/>
    <col min="1034" max="1034" width="14.21875" style="20" customWidth="1"/>
    <col min="1035" max="1035" width="9.21875" style="20" customWidth="1"/>
    <col min="1036" max="1277" width="8.77734375" style="20"/>
    <col min="1278" max="1278" width="5.77734375" style="20" customWidth="1"/>
    <col min="1279" max="1279" width="39.44140625" style="20" customWidth="1"/>
    <col min="1280" max="1280" width="2.109375" style="20" customWidth="1"/>
    <col min="1281" max="1282" width="18.5546875" style="20" customWidth="1"/>
    <col min="1283" max="1283" width="1.44140625" style="20" customWidth="1"/>
    <col min="1284" max="1286" width="0" style="20" hidden="1" customWidth="1"/>
    <col min="1287" max="1288" width="18.5546875" style="20" customWidth="1"/>
    <col min="1289" max="1289" width="0" style="20" hidden="1" customWidth="1"/>
    <col min="1290" max="1290" width="14.21875" style="20" customWidth="1"/>
    <col min="1291" max="1291" width="9.21875" style="20" customWidth="1"/>
    <col min="1292" max="1533" width="8.77734375" style="20"/>
    <col min="1534" max="1534" width="5.77734375" style="20" customWidth="1"/>
    <col min="1535" max="1535" width="39.44140625" style="20" customWidth="1"/>
    <col min="1536" max="1536" width="2.109375" style="20" customWidth="1"/>
    <col min="1537" max="1538" width="18.5546875" style="20" customWidth="1"/>
    <col min="1539" max="1539" width="1.44140625" style="20" customWidth="1"/>
    <col min="1540" max="1542" width="0" style="20" hidden="1" customWidth="1"/>
    <col min="1543" max="1544" width="18.5546875" style="20" customWidth="1"/>
    <col min="1545" max="1545" width="0" style="20" hidden="1" customWidth="1"/>
    <col min="1546" max="1546" width="14.21875" style="20" customWidth="1"/>
    <col min="1547" max="1547" width="9.21875" style="20" customWidth="1"/>
    <col min="1548" max="1789" width="8.77734375" style="20"/>
    <col min="1790" max="1790" width="5.77734375" style="20" customWidth="1"/>
    <col min="1791" max="1791" width="39.44140625" style="20" customWidth="1"/>
    <col min="1792" max="1792" width="2.109375" style="20" customWidth="1"/>
    <col min="1793" max="1794" width="18.5546875" style="20" customWidth="1"/>
    <col min="1795" max="1795" width="1.44140625" style="20" customWidth="1"/>
    <col min="1796" max="1798" width="0" style="20" hidden="1" customWidth="1"/>
    <col min="1799" max="1800" width="18.5546875" style="20" customWidth="1"/>
    <col min="1801" max="1801" width="0" style="20" hidden="1" customWidth="1"/>
    <col min="1802" max="1802" width="14.21875" style="20" customWidth="1"/>
    <col min="1803" max="1803" width="9.21875" style="20" customWidth="1"/>
    <col min="1804" max="2045" width="8.77734375" style="20"/>
    <col min="2046" max="2046" width="5.77734375" style="20" customWidth="1"/>
    <col min="2047" max="2047" width="39.44140625" style="20" customWidth="1"/>
    <col min="2048" max="2048" width="2.109375" style="20" customWidth="1"/>
    <col min="2049" max="2050" width="18.5546875" style="20" customWidth="1"/>
    <col min="2051" max="2051" width="1.44140625" style="20" customWidth="1"/>
    <col min="2052" max="2054" width="0" style="20" hidden="1" customWidth="1"/>
    <col min="2055" max="2056" width="18.5546875" style="20" customWidth="1"/>
    <col min="2057" max="2057" width="0" style="20" hidden="1" customWidth="1"/>
    <col min="2058" max="2058" width="14.21875" style="20" customWidth="1"/>
    <col min="2059" max="2059" width="9.21875" style="20" customWidth="1"/>
    <col min="2060" max="2301" width="8.77734375" style="20"/>
    <col min="2302" max="2302" width="5.77734375" style="20" customWidth="1"/>
    <col min="2303" max="2303" width="39.44140625" style="20" customWidth="1"/>
    <col min="2304" max="2304" width="2.109375" style="20" customWidth="1"/>
    <col min="2305" max="2306" width="18.5546875" style="20" customWidth="1"/>
    <col min="2307" max="2307" width="1.44140625" style="20" customWidth="1"/>
    <col min="2308" max="2310" width="0" style="20" hidden="1" customWidth="1"/>
    <col min="2311" max="2312" width="18.5546875" style="20" customWidth="1"/>
    <col min="2313" max="2313" width="0" style="20" hidden="1" customWidth="1"/>
    <col min="2314" max="2314" width="14.21875" style="20" customWidth="1"/>
    <col min="2315" max="2315" width="9.21875" style="20" customWidth="1"/>
    <col min="2316" max="2557" width="8.77734375" style="20"/>
    <col min="2558" max="2558" width="5.77734375" style="20" customWidth="1"/>
    <col min="2559" max="2559" width="39.44140625" style="20" customWidth="1"/>
    <col min="2560" max="2560" width="2.109375" style="20" customWidth="1"/>
    <col min="2561" max="2562" width="18.5546875" style="20" customWidth="1"/>
    <col min="2563" max="2563" width="1.44140625" style="20" customWidth="1"/>
    <col min="2564" max="2566" width="0" style="20" hidden="1" customWidth="1"/>
    <col min="2567" max="2568" width="18.5546875" style="20" customWidth="1"/>
    <col min="2569" max="2569" width="0" style="20" hidden="1" customWidth="1"/>
    <col min="2570" max="2570" width="14.21875" style="20" customWidth="1"/>
    <col min="2571" max="2571" width="9.21875" style="20" customWidth="1"/>
    <col min="2572" max="2813" width="8.77734375" style="20"/>
    <col min="2814" max="2814" width="5.77734375" style="20" customWidth="1"/>
    <col min="2815" max="2815" width="39.44140625" style="20" customWidth="1"/>
    <col min="2816" max="2816" width="2.109375" style="20" customWidth="1"/>
    <col min="2817" max="2818" width="18.5546875" style="20" customWidth="1"/>
    <col min="2819" max="2819" width="1.44140625" style="20" customWidth="1"/>
    <col min="2820" max="2822" width="0" style="20" hidden="1" customWidth="1"/>
    <col min="2823" max="2824" width="18.5546875" style="20" customWidth="1"/>
    <col min="2825" max="2825" width="0" style="20" hidden="1" customWidth="1"/>
    <col min="2826" max="2826" width="14.21875" style="20" customWidth="1"/>
    <col min="2827" max="2827" width="9.21875" style="20" customWidth="1"/>
    <col min="2828" max="3069" width="8.77734375" style="20"/>
    <col min="3070" max="3070" width="5.77734375" style="20" customWidth="1"/>
    <col min="3071" max="3071" width="39.44140625" style="20" customWidth="1"/>
    <col min="3072" max="3072" width="2.109375" style="20" customWidth="1"/>
    <col min="3073" max="3074" width="18.5546875" style="20" customWidth="1"/>
    <col min="3075" max="3075" width="1.44140625" style="20" customWidth="1"/>
    <col min="3076" max="3078" width="0" style="20" hidden="1" customWidth="1"/>
    <col min="3079" max="3080" width="18.5546875" style="20" customWidth="1"/>
    <col min="3081" max="3081" width="0" style="20" hidden="1" customWidth="1"/>
    <col min="3082" max="3082" width="14.21875" style="20" customWidth="1"/>
    <col min="3083" max="3083" width="9.21875" style="20" customWidth="1"/>
    <col min="3084" max="3325" width="8.77734375" style="20"/>
    <col min="3326" max="3326" width="5.77734375" style="20" customWidth="1"/>
    <col min="3327" max="3327" width="39.44140625" style="20" customWidth="1"/>
    <col min="3328" max="3328" width="2.109375" style="20" customWidth="1"/>
    <col min="3329" max="3330" width="18.5546875" style="20" customWidth="1"/>
    <col min="3331" max="3331" width="1.44140625" style="20" customWidth="1"/>
    <col min="3332" max="3334" width="0" style="20" hidden="1" customWidth="1"/>
    <col min="3335" max="3336" width="18.5546875" style="20" customWidth="1"/>
    <col min="3337" max="3337" width="0" style="20" hidden="1" customWidth="1"/>
    <col min="3338" max="3338" width="14.21875" style="20" customWidth="1"/>
    <col min="3339" max="3339" width="9.21875" style="20" customWidth="1"/>
    <col min="3340" max="3581" width="8.77734375" style="20"/>
    <col min="3582" max="3582" width="5.77734375" style="20" customWidth="1"/>
    <col min="3583" max="3583" width="39.44140625" style="20" customWidth="1"/>
    <col min="3584" max="3584" width="2.109375" style="20" customWidth="1"/>
    <col min="3585" max="3586" width="18.5546875" style="20" customWidth="1"/>
    <col min="3587" max="3587" width="1.44140625" style="20" customWidth="1"/>
    <col min="3588" max="3590" width="0" style="20" hidden="1" customWidth="1"/>
    <col min="3591" max="3592" width="18.5546875" style="20" customWidth="1"/>
    <col min="3593" max="3593" width="0" style="20" hidden="1" customWidth="1"/>
    <col min="3594" max="3594" width="14.21875" style="20" customWidth="1"/>
    <col min="3595" max="3595" width="9.21875" style="20" customWidth="1"/>
    <col min="3596" max="3837" width="8.77734375" style="20"/>
    <col min="3838" max="3838" width="5.77734375" style="20" customWidth="1"/>
    <col min="3839" max="3839" width="39.44140625" style="20" customWidth="1"/>
    <col min="3840" max="3840" width="2.109375" style="20" customWidth="1"/>
    <col min="3841" max="3842" width="18.5546875" style="20" customWidth="1"/>
    <col min="3843" max="3843" width="1.44140625" style="20" customWidth="1"/>
    <col min="3844" max="3846" width="0" style="20" hidden="1" customWidth="1"/>
    <col min="3847" max="3848" width="18.5546875" style="20" customWidth="1"/>
    <col min="3849" max="3849" width="0" style="20" hidden="1" customWidth="1"/>
    <col min="3850" max="3850" width="14.21875" style="20" customWidth="1"/>
    <col min="3851" max="3851" width="9.21875" style="20" customWidth="1"/>
    <col min="3852" max="4093" width="8.77734375" style="20"/>
    <col min="4094" max="4094" width="5.77734375" style="20" customWidth="1"/>
    <col min="4095" max="4095" width="39.44140625" style="20" customWidth="1"/>
    <col min="4096" max="4096" width="2.109375" style="20" customWidth="1"/>
    <col min="4097" max="4098" width="18.5546875" style="20" customWidth="1"/>
    <col min="4099" max="4099" width="1.44140625" style="20" customWidth="1"/>
    <col min="4100" max="4102" width="0" style="20" hidden="1" customWidth="1"/>
    <col min="4103" max="4104" width="18.5546875" style="20" customWidth="1"/>
    <col min="4105" max="4105" width="0" style="20" hidden="1" customWidth="1"/>
    <col min="4106" max="4106" width="14.21875" style="20" customWidth="1"/>
    <col min="4107" max="4107" width="9.21875" style="20" customWidth="1"/>
    <col min="4108" max="4349" width="8.77734375" style="20"/>
    <col min="4350" max="4350" width="5.77734375" style="20" customWidth="1"/>
    <col min="4351" max="4351" width="39.44140625" style="20" customWidth="1"/>
    <col min="4352" max="4352" width="2.109375" style="20" customWidth="1"/>
    <col min="4353" max="4354" width="18.5546875" style="20" customWidth="1"/>
    <col min="4355" max="4355" width="1.44140625" style="20" customWidth="1"/>
    <col min="4356" max="4358" width="0" style="20" hidden="1" customWidth="1"/>
    <col min="4359" max="4360" width="18.5546875" style="20" customWidth="1"/>
    <col min="4361" max="4361" width="0" style="20" hidden="1" customWidth="1"/>
    <col min="4362" max="4362" width="14.21875" style="20" customWidth="1"/>
    <col min="4363" max="4363" width="9.21875" style="20" customWidth="1"/>
    <col min="4364" max="4605" width="8.77734375" style="20"/>
    <col min="4606" max="4606" width="5.77734375" style="20" customWidth="1"/>
    <col min="4607" max="4607" width="39.44140625" style="20" customWidth="1"/>
    <col min="4608" max="4608" width="2.109375" style="20" customWidth="1"/>
    <col min="4609" max="4610" width="18.5546875" style="20" customWidth="1"/>
    <col min="4611" max="4611" width="1.44140625" style="20" customWidth="1"/>
    <col min="4612" max="4614" width="0" style="20" hidden="1" customWidth="1"/>
    <col min="4615" max="4616" width="18.5546875" style="20" customWidth="1"/>
    <col min="4617" max="4617" width="0" style="20" hidden="1" customWidth="1"/>
    <col min="4618" max="4618" width="14.21875" style="20" customWidth="1"/>
    <col min="4619" max="4619" width="9.21875" style="20" customWidth="1"/>
    <col min="4620" max="4861" width="8.77734375" style="20"/>
    <col min="4862" max="4862" width="5.77734375" style="20" customWidth="1"/>
    <col min="4863" max="4863" width="39.44140625" style="20" customWidth="1"/>
    <col min="4864" max="4864" width="2.109375" style="20" customWidth="1"/>
    <col min="4865" max="4866" width="18.5546875" style="20" customWidth="1"/>
    <col min="4867" max="4867" width="1.44140625" style="20" customWidth="1"/>
    <col min="4868" max="4870" width="0" style="20" hidden="1" customWidth="1"/>
    <col min="4871" max="4872" width="18.5546875" style="20" customWidth="1"/>
    <col min="4873" max="4873" width="0" style="20" hidden="1" customWidth="1"/>
    <col min="4874" max="4874" width="14.21875" style="20" customWidth="1"/>
    <col min="4875" max="4875" width="9.21875" style="20" customWidth="1"/>
    <col min="4876" max="5117" width="8.77734375" style="20"/>
    <col min="5118" max="5118" width="5.77734375" style="20" customWidth="1"/>
    <col min="5119" max="5119" width="39.44140625" style="20" customWidth="1"/>
    <col min="5120" max="5120" width="2.109375" style="20" customWidth="1"/>
    <col min="5121" max="5122" width="18.5546875" style="20" customWidth="1"/>
    <col min="5123" max="5123" width="1.44140625" style="20" customWidth="1"/>
    <col min="5124" max="5126" width="0" style="20" hidden="1" customWidth="1"/>
    <col min="5127" max="5128" width="18.5546875" style="20" customWidth="1"/>
    <col min="5129" max="5129" width="0" style="20" hidden="1" customWidth="1"/>
    <col min="5130" max="5130" width="14.21875" style="20" customWidth="1"/>
    <col min="5131" max="5131" width="9.21875" style="20" customWidth="1"/>
    <col min="5132" max="5373" width="8.77734375" style="20"/>
    <col min="5374" max="5374" width="5.77734375" style="20" customWidth="1"/>
    <col min="5375" max="5375" width="39.44140625" style="20" customWidth="1"/>
    <col min="5376" max="5376" width="2.109375" style="20" customWidth="1"/>
    <col min="5377" max="5378" width="18.5546875" style="20" customWidth="1"/>
    <col min="5379" max="5379" width="1.44140625" style="20" customWidth="1"/>
    <col min="5380" max="5382" width="0" style="20" hidden="1" customWidth="1"/>
    <col min="5383" max="5384" width="18.5546875" style="20" customWidth="1"/>
    <col min="5385" max="5385" width="0" style="20" hidden="1" customWidth="1"/>
    <col min="5386" max="5386" width="14.21875" style="20" customWidth="1"/>
    <col min="5387" max="5387" width="9.21875" style="20" customWidth="1"/>
    <col min="5388" max="5629" width="8.77734375" style="20"/>
    <col min="5630" max="5630" width="5.77734375" style="20" customWidth="1"/>
    <col min="5631" max="5631" width="39.44140625" style="20" customWidth="1"/>
    <col min="5632" max="5632" width="2.109375" style="20" customWidth="1"/>
    <col min="5633" max="5634" width="18.5546875" style="20" customWidth="1"/>
    <col min="5635" max="5635" width="1.44140625" style="20" customWidth="1"/>
    <col min="5636" max="5638" width="0" style="20" hidden="1" customWidth="1"/>
    <col min="5639" max="5640" width="18.5546875" style="20" customWidth="1"/>
    <col min="5641" max="5641" width="0" style="20" hidden="1" customWidth="1"/>
    <col min="5642" max="5642" width="14.21875" style="20" customWidth="1"/>
    <col min="5643" max="5643" width="9.21875" style="20" customWidth="1"/>
    <col min="5644" max="5885" width="8.77734375" style="20"/>
    <col min="5886" max="5886" width="5.77734375" style="20" customWidth="1"/>
    <col min="5887" max="5887" width="39.44140625" style="20" customWidth="1"/>
    <col min="5888" max="5888" width="2.109375" style="20" customWidth="1"/>
    <col min="5889" max="5890" width="18.5546875" style="20" customWidth="1"/>
    <col min="5891" max="5891" width="1.44140625" style="20" customWidth="1"/>
    <col min="5892" max="5894" width="0" style="20" hidden="1" customWidth="1"/>
    <col min="5895" max="5896" width="18.5546875" style="20" customWidth="1"/>
    <col min="5897" max="5897" width="0" style="20" hidden="1" customWidth="1"/>
    <col min="5898" max="5898" width="14.21875" style="20" customWidth="1"/>
    <col min="5899" max="5899" width="9.21875" style="20" customWidth="1"/>
    <col min="5900" max="6141" width="8.77734375" style="20"/>
    <col min="6142" max="6142" width="5.77734375" style="20" customWidth="1"/>
    <col min="6143" max="6143" width="39.44140625" style="20" customWidth="1"/>
    <col min="6144" max="6144" width="2.109375" style="20" customWidth="1"/>
    <col min="6145" max="6146" width="18.5546875" style="20" customWidth="1"/>
    <col min="6147" max="6147" width="1.44140625" style="20" customWidth="1"/>
    <col min="6148" max="6150" width="0" style="20" hidden="1" customWidth="1"/>
    <col min="6151" max="6152" width="18.5546875" style="20" customWidth="1"/>
    <col min="6153" max="6153" width="0" style="20" hidden="1" customWidth="1"/>
    <col min="6154" max="6154" width="14.21875" style="20" customWidth="1"/>
    <col min="6155" max="6155" width="9.21875" style="20" customWidth="1"/>
    <col min="6156" max="6397" width="8.77734375" style="20"/>
    <col min="6398" max="6398" width="5.77734375" style="20" customWidth="1"/>
    <col min="6399" max="6399" width="39.44140625" style="20" customWidth="1"/>
    <col min="6400" max="6400" width="2.109375" style="20" customWidth="1"/>
    <col min="6401" max="6402" width="18.5546875" style="20" customWidth="1"/>
    <col min="6403" max="6403" width="1.44140625" style="20" customWidth="1"/>
    <col min="6404" max="6406" width="0" style="20" hidden="1" customWidth="1"/>
    <col min="6407" max="6408" width="18.5546875" style="20" customWidth="1"/>
    <col min="6409" max="6409" width="0" style="20" hidden="1" customWidth="1"/>
    <col min="6410" max="6410" width="14.21875" style="20" customWidth="1"/>
    <col min="6411" max="6411" width="9.21875" style="20" customWidth="1"/>
    <col min="6412" max="6653" width="8.77734375" style="20"/>
    <col min="6654" max="6654" width="5.77734375" style="20" customWidth="1"/>
    <col min="6655" max="6655" width="39.44140625" style="20" customWidth="1"/>
    <col min="6656" max="6656" width="2.109375" style="20" customWidth="1"/>
    <col min="6657" max="6658" width="18.5546875" style="20" customWidth="1"/>
    <col min="6659" max="6659" width="1.44140625" style="20" customWidth="1"/>
    <col min="6660" max="6662" width="0" style="20" hidden="1" customWidth="1"/>
    <col min="6663" max="6664" width="18.5546875" style="20" customWidth="1"/>
    <col min="6665" max="6665" width="0" style="20" hidden="1" customWidth="1"/>
    <col min="6666" max="6666" width="14.21875" style="20" customWidth="1"/>
    <col min="6667" max="6667" width="9.21875" style="20" customWidth="1"/>
    <col min="6668" max="6909" width="8.77734375" style="20"/>
    <col min="6910" max="6910" width="5.77734375" style="20" customWidth="1"/>
    <col min="6911" max="6911" width="39.44140625" style="20" customWidth="1"/>
    <col min="6912" max="6912" width="2.109375" style="20" customWidth="1"/>
    <col min="6913" max="6914" width="18.5546875" style="20" customWidth="1"/>
    <col min="6915" max="6915" width="1.44140625" style="20" customWidth="1"/>
    <col min="6916" max="6918" width="0" style="20" hidden="1" customWidth="1"/>
    <col min="6919" max="6920" width="18.5546875" style="20" customWidth="1"/>
    <col min="6921" max="6921" width="0" style="20" hidden="1" customWidth="1"/>
    <col min="6922" max="6922" width="14.21875" style="20" customWidth="1"/>
    <col min="6923" max="6923" width="9.21875" style="20" customWidth="1"/>
    <col min="6924" max="7165" width="8.77734375" style="20"/>
    <col min="7166" max="7166" width="5.77734375" style="20" customWidth="1"/>
    <col min="7167" max="7167" width="39.44140625" style="20" customWidth="1"/>
    <col min="7168" max="7168" width="2.109375" style="20" customWidth="1"/>
    <col min="7169" max="7170" width="18.5546875" style="20" customWidth="1"/>
    <col min="7171" max="7171" width="1.44140625" style="20" customWidth="1"/>
    <col min="7172" max="7174" width="0" style="20" hidden="1" customWidth="1"/>
    <col min="7175" max="7176" width="18.5546875" style="20" customWidth="1"/>
    <col min="7177" max="7177" width="0" style="20" hidden="1" customWidth="1"/>
    <col min="7178" max="7178" width="14.21875" style="20" customWidth="1"/>
    <col min="7179" max="7179" width="9.21875" style="20" customWidth="1"/>
    <col min="7180" max="7421" width="8.77734375" style="20"/>
    <col min="7422" max="7422" width="5.77734375" style="20" customWidth="1"/>
    <col min="7423" max="7423" width="39.44140625" style="20" customWidth="1"/>
    <col min="7424" max="7424" width="2.109375" style="20" customWidth="1"/>
    <col min="7425" max="7426" width="18.5546875" style="20" customWidth="1"/>
    <col min="7427" max="7427" width="1.44140625" style="20" customWidth="1"/>
    <col min="7428" max="7430" width="0" style="20" hidden="1" customWidth="1"/>
    <col min="7431" max="7432" width="18.5546875" style="20" customWidth="1"/>
    <col min="7433" max="7433" width="0" style="20" hidden="1" customWidth="1"/>
    <col min="7434" max="7434" width="14.21875" style="20" customWidth="1"/>
    <col min="7435" max="7435" width="9.21875" style="20" customWidth="1"/>
    <col min="7436" max="7677" width="8.77734375" style="20"/>
    <col min="7678" max="7678" width="5.77734375" style="20" customWidth="1"/>
    <col min="7679" max="7679" width="39.44140625" style="20" customWidth="1"/>
    <col min="7680" max="7680" width="2.109375" style="20" customWidth="1"/>
    <col min="7681" max="7682" width="18.5546875" style="20" customWidth="1"/>
    <col min="7683" max="7683" width="1.44140625" style="20" customWidth="1"/>
    <col min="7684" max="7686" width="0" style="20" hidden="1" customWidth="1"/>
    <col min="7687" max="7688" width="18.5546875" style="20" customWidth="1"/>
    <col min="7689" max="7689" width="0" style="20" hidden="1" customWidth="1"/>
    <col min="7690" max="7690" width="14.21875" style="20" customWidth="1"/>
    <col min="7691" max="7691" width="9.21875" style="20" customWidth="1"/>
    <col min="7692" max="7933" width="8.77734375" style="20"/>
    <col min="7934" max="7934" width="5.77734375" style="20" customWidth="1"/>
    <col min="7935" max="7935" width="39.44140625" style="20" customWidth="1"/>
    <col min="7936" max="7936" width="2.109375" style="20" customWidth="1"/>
    <col min="7937" max="7938" width="18.5546875" style="20" customWidth="1"/>
    <col min="7939" max="7939" width="1.44140625" style="20" customWidth="1"/>
    <col min="7940" max="7942" width="0" style="20" hidden="1" customWidth="1"/>
    <col min="7943" max="7944" width="18.5546875" style="20" customWidth="1"/>
    <col min="7945" max="7945" width="0" style="20" hidden="1" customWidth="1"/>
    <col min="7946" max="7946" width="14.21875" style="20" customWidth="1"/>
    <col min="7947" max="7947" width="9.21875" style="20" customWidth="1"/>
    <col min="7948" max="8189" width="8.77734375" style="20"/>
    <col min="8190" max="8190" width="5.77734375" style="20" customWidth="1"/>
    <col min="8191" max="8191" width="39.44140625" style="20" customWidth="1"/>
    <col min="8192" max="8192" width="2.109375" style="20" customWidth="1"/>
    <col min="8193" max="8194" width="18.5546875" style="20" customWidth="1"/>
    <col min="8195" max="8195" width="1.44140625" style="20" customWidth="1"/>
    <col min="8196" max="8198" width="0" style="20" hidden="1" customWidth="1"/>
    <col min="8199" max="8200" width="18.5546875" style="20" customWidth="1"/>
    <col min="8201" max="8201" width="0" style="20" hidden="1" customWidth="1"/>
    <col min="8202" max="8202" width="14.21875" style="20" customWidth="1"/>
    <col min="8203" max="8203" width="9.21875" style="20" customWidth="1"/>
    <col min="8204" max="8445" width="8.77734375" style="20"/>
    <col min="8446" max="8446" width="5.77734375" style="20" customWidth="1"/>
    <col min="8447" max="8447" width="39.44140625" style="20" customWidth="1"/>
    <col min="8448" max="8448" width="2.109375" style="20" customWidth="1"/>
    <col min="8449" max="8450" width="18.5546875" style="20" customWidth="1"/>
    <col min="8451" max="8451" width="1.44140625" style="20" customWidth="1"/>
    <col min="8452" max="8454" width="0" style="20" hidden="1" customWidth="1"/>
    <col min="8455" max="8456" width="18.5546875" style="20" customWidth="1"/>
    <col min="8457" max="8457" width="0" style="20" hidden="1" customWidth="1"/>
    <col min="8458" max="8458" width="14.21875" style="20" customWidth="1"/>
    <col min="8459" max="8459" width="9.21875" style="20" customWidth="1"/>
    <col min="8460" max="8701" width="8.77734375" style="20"/>
    <col min="8702" max="8702" width="5.77734375" style="20" customWidth="1"/>
    <col min="8703" max="8703" width="39.44140625" style="20" customWidth="1"/>
    <col min="8704" max="8704" width="2.109375" style="20" customWidth="1"/>
    <col min="8705" max="8706" width="18.5546875" style="20" customWidth="1"/>
    <col min="8707" max="8707" width="1.44140625" style="20" customWidth="1"/>
    <col min="8708" max="8710" width="0" style="20" hidden="1" customWidth="1"/>
    <col min="8711" max="8712" width="18.5546875" style="20" customWidth="1"/>
    <col min="8713" max="8713" width="0" style="20" hidden="1" customWidth="1"/>
    <col min="8714" max="8714" width="14.21875" style="20" customWidth="1"/>
    <col min="8715" max="8715" width="9.21875" style="20" customWidth="1"/>
    <col min="8716" max="8957" width="8.77734375" style="20"/>
    <col min="8958" max="8958" width="5.77734375" style="20" customWidth="1"/>
    <col min="8959" max="8959" width="39.44140625" style="20" customWidth="1"/>
    <col min="8960" max="8960" width="2.109375" style="20" customWidth="1"/>
    <col min="8961" max="8962" width="18.5546875" style="20" customWidth="1"/>
    <col min="8963" max="8963" width="1.44140625" style="20" customWidth="1"/>
    <col min="8964" max="8966" width="0" style="20" hidden="1" customWidth="1"/>
    <col min="8967" max="8968" width="18.5546875" style="20" customWidth="1"/>
    <col min="8969" max="8969" width="0" style="20" hidden="1" customWidth="1"/>
    <col min="8970" max="8970" width="14.21875" style="20" customWidth="1"/>
    <col min="8971" max="8971" width="9.21875" style="20" customWidth="1"/>
    <col min="8972" max="9213" width="8.77734375" style="20"/>
    <col min="9214" max="9214" width="5.77734375" style="20" customWidth="1"/>
    <col min="9215" max="9215" width="39.44140625" style="20" customWidth="1"/>
    <col min="9216" max="9216" width="2.109375" style="20" customWidth="1"/>
    <col min="9217" max="9218" width="18.5546875" style="20" customWidth="1"/>
    <col min="9219" max="9219" width="1.44140625" style="20" customWidth="1"/>
    <col min="9220" max="9222" width="0" style="20" hidden="1" customWidth="1"/>
    <col min="9223" max="9224" width="18.5546875" style="20" customWidth="1"/>
    <col min="9225" max="9225" width="0" style="20" hidden="1" customWidth="1"/>
    <col min="9226" max="9226" width="14.21875" style="20" customWidth="1"/>
    <col min="9227" max="9227" width="9.21875" style="20" customWidth="1"/>
    <col min="9228" max="9469" width="8.77734375" style="20"/>
    <col min="9470" max="9470" width="5.77734375" style="20" customWidth="1"/>
    <col min="9471" max="9471" width="39.44140625" style="20" customWidth="1"/>
    <col min="9472" max="9472" width="2.109375" style="20" customWidth="1"/>
    <col min="9473" max="9474" width="18.5546875" style="20" customWidth="1"/>
    <col min="9475" max="9475" width="1.44140625" style="20" customWidth="1"/>
    <col min="9476" max="9478" width="0" style="20" hidden="1" customWidth="1"/>
    <col min="9479" max="9480" width="18.5546875" style="20" customWidth="1"/>
    <col min="9481" max="9481" width="0" style="20" hidden="1" customWidth="1"/>
    <col min="9482" max="9482" width="14.21875" style="20" customWidth="1"/>
    <col min="9483" max="9483" width="9.21875" style="20" customWidth="1"/>
    <col min="9484" max="9725" width="8.77734375" style="20"/>
    <col min="9726" max="9726" width="5.77734375" style="20" customWidth="1"/>
    <col min="9727" max="9727" width="39.44140625" style="20" customWidth="1"/>
    <col min="9728" max="9728" width="2.109375" style="20" customWidth="1"/>
    <col min="9729" max="9730" width="18.5546875" style="20" customWidth="1"/>
    <col min="9731" max="9731" width="1.44140625" style="20" customWidth="1"/>
    <col min="9732" max="9734" width="0" style="20" hidden="1" customWidth="1"/>
    <col min="9735" max="9736" width="18.5546875" style="20" customWidth="1"/>
    <col min="9737" max="9737" width="0" style="20" hidden="1" customWidth="1"/>
    <col min="9738" max="9738" width="14.21875" style="20" customWidth="1"/>
    <col min="9739" max="9739" width="9.21875" style="20" customWidth="1"/>
    <col min="9740" max="9981" width="8.77734375" style="20"/>
    <col min="9982" max="9982" width="5.77734375" style="20" customWidth="1"/>
    <col min="9983" max="9983" width="39.44140625" style="20" customWidth="1"/>
    <col min="9984" max="9984" width="2.109375" style="20" customWidth="1"/>
    <col min="9985" max="9986" width="18.5546875" style="20" customWidth="1"/>
    <col min="9987" max="9987" width="1.44140625" style="20" customWidth="1"/>
    <col min="9988" max="9990" width="0" style="20" hidden="1" customWidth="1"/>
    <col min="9991" max="9992" width="18.5546875" style="20" customWidth="1"/>
    <col min="9993" max="9993" width="0" style="20" hidden="1" customWidth="1"/>
    <col min="9994" max="9994" width="14.21875" style="20" customWidth="1"/>
    <col min="9995" max="9995" width="9.21875" style="20" customWidth="1"/>
    <col min="9996" max="10237" width="8.77734375" style="20"/>
    <col min="10238" max="10238" width="5.77734375" style="20" customWidth="1"/>
    <col min="10239" max="10239" width="39.44140625" style="20" customWidth="1"/>
    <col min="10240" max="10240" width="2.109375" style="20" customWidth="1"/>
    <col min="10241" max="10242" width="18.5546875" style="20" customWidth="1"/>
    <col min="10243" max="10243" width="1.44140625" style="20" customWidth="1"/>
    <col min="10244" max="10246" width="0" style="20" hidden="1" customWidth="1"/>
    <col min="10247" max="10248" width="18.5546875" style="20" customWidth="1"/>
    <col min="10249" max="10249" width="0" style="20" hidden="1" customWidth="1"/>
    <col min="10250" max="10250" width="14.21875" style="20" customWidth="1"/>
    <col min="10251" max="10251" width="9.21875" style="20" customWidth="1"/>
    <col min="10252" max="10493" width="8.77734375" style="20"/>
    <col min="10494" max="10494" width="5.77734375" style="20" customWidth="1"/>
    <col min="10495" max="10495" width="39.44140625" style="20" customWidth="1"/>
    <col min="10496" max="10496" width="2.109375" style="20" customWidth="1"/>
    <col min="10497" max="10498" width="18.5546875" style="20" customWidth="1"/>
    <col min="10499" max="10499" width="1.44140625" style="20" customWidth="1"/>
    <col min="10500" max="10502" width="0" style="20" hidden="1" customWidth="1"/>
    <col min="10503" max="10504" width="18.5546875" style="20" customWidth="1"/>
    <col min="10505" max="10505" width="0" style="20" hidden="1" customWidth="1"/>
    <col min="10506" max="10506" width="14.21875" style="20" customWidth="1"/>
    <col min="10507" max="10507" width="9.21875" style="20" customWidth="1"/>
    <col min="10508" max="10749" width="8.77734375" style="20"/>
    <col min="10750" max="10750" width="5.77734375" style="20" customWidth="1"/>
    <col min="10751" max="10751" width="39.44140625" style="20" customWidth="1"/>
    <col min="10752" max="10752" width="2.109375" style="20" customWidth="1"/>
    <col min="10753" max="10754" width="18.5546875" style="20" customWidth="1"/>
    <col min="10755" max="10755" width="1.44140625" style="20" customWidth="1"/>
    <col min="10756" max="10758" width="0" style="20" hidden="1" customWidth="1"/>
    <col min="10759" max="10760" width="18.5546875" style="20" customWidth="1"/>
    <col min="10761" max="10761" width="0" style="20" hidden="1" customWidth="1"/>
    <col min="10762" max="10762" width="14.21875" style="20" customWidth="1"/>
    <col min="10763" max="10763" width="9.21875" style="20" customWidth="1"/>
    <col min="10764" max="11005" width="8.77734375" style="20"/>
    <col min="11006" max="11006" width="5.77734375" style="20" customWidth="1"/>
    <col min="11007" max="11007" width="39.44140625" style="20" customWidth="1"/>
    <col min="11008" max="11008" width="2.109375" style="20" customWidth="1"/>
    <col min="11009" max="11010" width="18.5546875" style="20" customWidth="1"/>
    <col min="11011" max="11011" width="1.44140625" style="20" customWidth="1"/>
    <col min="11012" max="11014" width="0" style="20" hidden="1" customWidth="1"/>
    <col min="11015" max="11016" width="18.5546875" style="20" customWidth="1"/>
    <col min="11017" max="11017" width="0" style="20" hidden="1" customWidth="1"/>
    <col min="11018" max="11018" width="14.21875" style="20" customWidth="1"/>
    <col min="11019" max="11019" width="9.21875" style="20" customWidth="1"/>
    <col min="11020" max="11261" width="8.77734375" style="20"/>
    <col min="11262" max="11262" width="5.77734375" style="20" customWidth="1"/>
    <col min="11263" max="11263" width="39.44140625" style="20" customWidth="1"/>
    <col min="11264" max="11264" width="2.109375" style="20" customWidth="1"/>
    <col min="11265" max="11266" width="18.5546875" style="20" customWidth="1"/>
    <col min="11267" max="11267" width="1.44140625" style="20" customWidth="1"/>
    <col min="11268" max="11270" width="0" style="20" hidden="1" customWidth="1"/>
    <col min="11271" max="11272" width="18.5546875" style="20" customWidth="1"/>
    <col min="11273" max="11273" width="0" style="20" hidden="1" customWidth="1"/>
    <col min="11274" max="11274" width="14.21875" style="20" customWidth="1"/>
    <col min="11275" max="11275" width="9.21875" style="20" customWidth="1"/>
    <col min="11276" max="11517" width="8.77734375" style="20"/>
    <col min="11518" max="11518" width="5.77734375" style="20" customWidth="1"/>
    <col min="11519" max="11519" width="39.44140625" style="20" customWidth="1"/>
    <col min="11520" max="11520" width="2.109375" style="20" customWidth="1"/>
    <col min="11521" max="11522" width="18.5546875" style="20" customWidth="1"/>
    <col min="11523" max="11523" width="1.44140625" style="20" customWidth="1"/>
    <col min="11524" max="11526" width="0" style="20" hidden="1" customWidth="1"/>
    <col min="11527" max="11528" width="18.5546875" style="20" customWidth="1"/>
    <col min="11529" max="11529" width="0" style="20" hidden="1" customWidth="1"/>
    <col min="11530" max="11530" width="14.21875" style="20" customWidth="1"/>
    <col min="11531" max="11531" width="9.21875" style="20" customWidth="1"/>
    <col min="11532" max="11773" width="8.77734375" style="20"/>
    <col min="11774" max="11774" width="5.77734375" style="20" customWidth="1"/>
    <col min="11775" max="11775" width="39.44140625" style="20" customWidth="1"/>
    <col min="11776" max="11776" width="2.109375" style="20" customWidth="1"/>
    <col min="11777" max="11778" width="18.5546875" style="20" customWidth="1"/>
    <col min="11779" max="11779" width="1.44140625" style="20" customWidth="1"/>
    <col min="11780" max="11782" width="0" style="20" hidden="1" customWidth="1"/>
    <col min="11783" max="11784" width="18.5546875" style="20" customWidth="1"/>
    <col min="11785" max="11785" width="0" style="20" hidden="1" customWidth="1"/>
    <col min="11786" max="11786" width="14.21875" style="20" customWidth="1"/>
    <col min="11787" max="11787" width="9.21875" style="20" customWidth="1"/>
    <col min="11788" max="12029" width="8.77734375" style="20"/>
    <col min="12030" max="12030" width="5.77734375" style="20" customWidth="1"/>
    <col min="12031" max="12031" width="39.44140625" style="20" customWidth="1"/>
    <col min="12032" max="12032" width="2.109375" style="20" customWidth="1"/>
    <col min="12033" max="12034" width="18.5546875" style="20" customWidth="1"/>
    <col min="12035" max="12035" width="1.44140625" style="20" customWidth="1"/>
    <col min="12036" max="12038" width="0" style="20" hidden="1" customWidth="1"/>
    <col min="12039" max="12040" width="18.5546875" style="20" customWidth="1"/>
    <col min="12041" max="12041" width="0" style="20" hidden="1" customWidth="1"/>
    <col min="12042" max="12042" width="14.21875" style="20" customWidth="1"/>
    <col min="12043" max="12043" width="9.21875" style="20" customWidth="1"/>
    <col min="12044" max="12285" width="8.77734375" style="20"/>
    <col min="12286" max="12286" width="5.77734375" style="20" customWidth="1"/>
    <col min="12287" max="12287" width="39.44140625" style="20" customWidth="1"/>
    <col min="12288" max="12288" width="2.109375" style="20" customWidth="1"/>
    <col min="12289" max="12290" width="18.5546875" style="20" customWidth="1"/>
    <col min="12291" max="12291" width="1.44140625" style="20" customWidth="1"/>
    <col min="12292" max="12294" width="0" style="20" hidden="1" customWidth="1"/>
    <col min="12295" max="12296" width="18.5546875" style="20" customWidth="1"/>
    <col min="12297" max="12297" width="0" style="20" hidden="1" customWidth="1"/>
    <col min="12298" max="12298" width="14.21875" style="20" customWidth="1"/>
    <col min="12299" max="12299" width="9.21875" style="20" customWidth="1"/>
    <col min="12300" max="12541" width="8.77734375" style="20"/>
    <col min="12542" max="12542" width="5.77734375" style="20" customWidth="1"/>
    <col min="12543" max="12543" width="39.44140625" style="20" customWidth="1"/>
    <col min="12544" max="12544" width="2.109375" style="20" customWidth="1"/>
    <col min="12545" max="12546" width="18.5546875" style="20" customWidth="1"/>
    <col min="12547" max="12547" width="1.44140625" style="20" customWidth="1"/>
    <col min="12548" max="12550" width="0" style="20" hidden="1" customWidth="1"/>
    <col min="12551" max="12552" width="18.5546875" style="20" customWidth="1"/>
    <col min="12553" max="12553" width="0" style="20" hidden="1" customWidth="1"/>
    <col min="12554" max="12554" width="14.21875" style="20" customWidth="1"/>
    <col min="12555" max="12555" width="9.21875" style="20" customWidth="1"/>
    <col min="12556" max="12797" width="8.77734375" style="20"/>
    <col min="12798" max="12798" width="5.77734375" style="20" customWidth="1"/>
    <col min="12799" max="12799" width="39.44140625" style="20" customWidth="1"/>
    <col min="12800" max="12800" width="2.109375" style="20" customWidth="1"/>
    <col min="12801" max="12802" width="18.5546875" style="20" customWidth="1"/>
    <col min="12803" max="12803" width="1.44140625" style="20" customWidth="1"/>
    <col min="12804" max="12806" width="0" style="20" hidden="1" customWidth="1"/>
    <col min="12807" max="12808" width="18.5546875" style="20" customWidth="1"/>
    <col min="12809" max="12809" width="0" style="20" hidden="1" customWidth="1"/>
    <col min="12810" max="12810" width="14.21875" style="20" customWidth="1"/>
    <col min="12811" max="12811" width="9.21875" style="20" customWidth="1"/>
    <col min="12812" max="13053" width="8.77734375" style="20"/>
    <col min="13054" max="13054" width="5.77734375" style="20" customWidth="1"/>
    <col min="13055" max="13055" width="39.44140625" style="20" customWidth="1"/>
    <col min="13056" max="13056" width="2.109375" style="20" customWidth="1"/>
    <col min="13057" max="13058" width="18.5546875" style="20" customWidth="1"/>
    <col min="13059" max="13059" width="1.44140625" style="20" customWidth="1"/>
    <col min="13060" max="13062" width="0" style="20" hidden="1" customWidth="1"/>
    <col min="13063" max="13064" width="18.5546875" style="20" customWidth="1"/>
    <col min="13065" max="13065" width="0" style="20" hidden="1" customWidth="1"/>
    <col min="13066" max="13066" width="14.21875" style="20" customWidth="1"/>
    <col min="13067" max="13067" width="9.21875" style="20" customWidth="1"/>
    <col min="13068" max="13309" width="8.77734375" style="20"/>
    <col min="13310" max="13310" width="5.77734375" style="20" customWidth="1"/>
    <col min="13311" max="13311" width="39.44140625" style="20" customWidth="1"/>
    <col min="13312" max="13312" width="2.109375" style="20" customWidth="1"/>
    <col min="13313" max="13314" width="18.5546875" style="20" customWidth="1"/>
    <col min="13315" max="13315" width="1.44140625" style="20" customWidth="1"/>
    <col min="13316" max="13318" width="0" style="20" hidden="1" customWidth="1"/>
    <col min="13319" max="13320" width="18.5546875" style="20" customWidth="1"/>
    <col min="13321" max="13321" width="0" style="20" hidden="1" customWidth="1"/>
    <col min="13322" max="13322" width="14.21875" style="20" customWidth="1"/>
    <col min="13323" max="13323" width="9.21875" style="20" customWidth="1"/>
    <col min="13324" max="13565" width="8.77734375" style="20"/>
    <col min="13566" max="13566" width="5.77734375" style="20" customWidth="1"/>
    <col min="13567" max="13567" width="39.44140625" style="20" customWidth="1"/>
    <col min="13568" max="13568" width="2.109375" style="20" customWidth="1"/>
    <col min="13569" max="13570" width="18.5546875" style="20" customWidth="1"/>
    <col min="13571" max="13571" width="1.44140625" style="20" customWidth="1"/>
    <col min="13572" max="13574" width="0" style="20" hidden="1" customWidth="1"/>
    <col min="13575" max="13576" width="18.5546875" style="20" customWidth="1"/>
    <col min="13577" max="13577" width="0" style="20" hidden="1" customWidth="1"/>
    <col min="13578" max="13578" width="14.21875" style="20" customWidth="1"/>
    <col min="13579" max="13579" width="9.21875" style="20" customWidth="1"/>
    <col min="13580" max="13821" width="8.77734375" style="20"/>
    <col min="13822" max="13822" width="5.77734375" style="20" customWidth="1"/>
    <col min="13823" max="13823" width="39.44140625" style="20" customWidth="1"/>
    <col min="13824" max="13824" width="2.109375" style="20" customWidth="1"/>
    <col min="13825" max="13826" width="18.5546875" style="20" customWidth="1"/>
    <col min="13827" max="13827" width="1.44140625" style="20" customWidth="1"/>
    <col min="13828" max="13830" width="0" style="20" hidden="1" customWidth="1"/>
    <col min="13831" max="13832" width="18.5546875" style="20" customWidth="1"/>
    <col min="13833" max="13833" width="0" style="20" hidden="1" customWidth="1"/>
    <col min="13834" max="13834" width="14.21875" style="20" customWidth="1"/>
    <col min="13835" max="13835" width="9.21875" style="20" customWidth="1"/>
    <col min="13836" max="14077" width="8.77734375" style="20"/>
    <col min="14078" max="14078" width="5.77734375" style="20" customWidth="1"/>
    <col min="14079" max="14079" width="39.44140625" style="20" customWidth="1"/>
    <col min="14080" max="14080" width="2.109375" style="20" customWidth="1"/>
    <col min="14081" max="14082" width="18.5546875" style="20" customWidth="1"/>
    <col min="14083" max="14083" width="1.44140625" style="20" customWidth="1"/>
    <col min="14084" max="14086" width="0" style="20" hidden="1" customWidth="1"/>
    <col min="14087" max="14088" width="18.5546875" style="20" customWidth="1"/>
    <col min="14089" max="14089" width="0" style="20" hidden="1" customWidth="1"/>
    <col min="14090" max="14090" width="14.21875" style="20" customWidth="1"/>
    <col min="14091" max="14091" width="9.21875" style="20" customWidth="1"/>
    <col min="14092" max="14333" width="8.77734375" style="20"/>
    <col min="14334" max="14334" width="5.77734375" style="20" customWidth="1"/>
    <col min="14335" max="14335" width="39.44140625" style="20" customWidth="1"/>
    <col min="14336" max="14336" width="2.109375" style="20" customWidth="1"/>
    <col min="14337" max="14338" width="18.5546875" style="20" customWidth="1"/>
    <col min="14339" max="14339" width="1.44140625" style="20" customWidth="1"/>
    <col min="14340" max="14342" width="0" style="20" hidden="1" customWidth="1"/>
    <col min="14343" max="14344" width="18.5546875" style="20" customWidth="1"/>
    <col min="14345" max="14345" width="0" style="20" hidden="1" customWidth="1"/>
    <col min="14346" max="14346" width="14.21875" style="20" customWidth="1"/>
    <col min="14347" max="14347" width="9.21875" style="20" customWidth="1"/>
    <col min="14348" max="14589" width="8.77734375" style="20"/>
    <col min="14590" max="14590" width="5.77734375" style="20" customWidth="1"/>
    <col min="14591" max="14591" width="39.44140625" style="20" customWidth="1"/>
    <col min="14592" max="14592" width="2.109375" style="20" customWidth="1"/>
    <col min="14593" max="14594" width="18.5546875" style="20" customWidth="1"/>
    <col min="14595" max="14595" width="1.44140625" style="20" customWidth="1"/>
    <col min="14596" max="14598" width="0" style="20" hidden="1" customWidth="1"/>
    <col min="14599" max="14600" width="18.5546875" style="20" customWidth="1"/>
    <col min="14601" max="14601" width="0" style="20" hidden="1" customWidth="1"/>
    <col min="14602" max="14602" width="14.21875" style="20" customWidth="1"/>
    <col min="14603" max="14603" width="9.21875" style="20" customWidth="1"/>
    <col min="14604" max="14845" width="8.77734375" style="20"/>
    <col min="14846" max="14846" width="5.77734375" style="20" customWidth="1"/>
    <col min="14847" max="14847" width="39.44140625" style="20" customWidth="1"/>
    <col min="14848" max="14848" width="2.109375" style="20" customWidth="1"/>
    <col min="14849" max="14850" width="18.5546875" style="20" customWidth="1"/>
    <col min="14851" max="14851" width="1.44140625" style="20" customWidth="1"/>
    <col min="14852" max="14854" width="0" style="20" hidden="1" customWidth="1"/>
    <col min="14855" max="14856" width="18.5546875" style="20" customWidth="1"/>
    <col min="14857" max="14857" width="0" style="20" hidden="1" customWidth="1"/>
    <col min="14858" max="14858" width="14.21875" style="20" customWidth="1"/>
    <col min="14859" max="14859" width="9.21875" style="20" customWidth="1"/>
    <col min="14860" max="15101" width="8.77734375" style="20"/>
    <col min="15102" max="15102" width="5.77734375" style="20" customWidth="1"/>
    <col min="15103" max="15103" width="39.44140625" style="20" customWidth="1"/>
    <col min="15104" max="15104" width="2.109375" style="20" customWidth="1"/>
    <col min="15105" max="15106" width="18.5546875" style="20" customWidth="1"/>
    <col min="15107" max="15107" width="1.44140625" style="20" customWidth="1"/>
    <col min="15108" max="15110" width="0" style="20" hidden="1" customWidth="1"/>
    <col min="15111" max="15112" width="18.5546875" style="20" customWidth="1"/>
    <col min="15113" max="15113" width="0" style="20" hidden="1" customWidth="1"/>
    <col min="15114" max="15114" width="14.21875" style="20" customWidth="1"/>
    <col min="15115" max="15115" width="9.21875" style="20" customWidth="1"/>
    <col min="15116" max="15357" width="8.77734375" style="20"/>
    <col min="15358" max="15358" width="5.77734375" style="20" customWidth="1"/>
    <col min="15359" max="15359" width="39.44140625" style="20" customWidth="1"/>
    <col min="15360" max="15360" width="2.109375" style="20" customWidth="1"/>
    <col min="15361" max="15362" width="18.5546875" style="20" customWidth="1"/>
    <col min="15363" max="15363" width="1.44140625" style="20" customWidth="1"/>
    <col min="15364" max="15366" width="0" style="20" hidden="1" customWidth="1"/>
    <col min="15367" max="15368" width="18.5546875" style="20" customWidth="1"/>
    <col min="15369" max="15369" width="0" style="20" hidden="1" customWidth="1"/>
    <col min="15370" max="15370" width="14.21875" style="20" customWidth="1"/>
    <col min="15371" max="15371" width="9.21875" style="20" customWidth="1"/>
    <col min="15372" max="15613" width="8.77734375" style="20"/>
    <col min="15614" max="15614" width="5.77734375" style="20" customWidth="1"/>
    <col min="15615" max="15615" width="39.44140625" style="20" customWidth="1"/>
    <col min="15616" max="15616" width="2.109375" style="20" customWidth="1"/>
    <col min="15617" max="15618" width="18.5546875" style="20" customWidth="1"/>
    <col min="15619" max="15619" width="1.44140625" style="20" customWidth="1"/>
    <col min="15620" max="15622" width="0" style="20" hidden="1" customWidth="1"/>
    <col min="15623" max="15624" width="18.5546875" style="20" customWidth="1"/>
    <col min="15625" max="15625" width="0" style="20" hidden="1" customWidth="1"/>
    <col min="15626" max="15626" width="14.21875" style="20" customWidth="1"/>
    <col min="15627" max="15627" width="9.21875" style="20" customWidth="1"/>
    <col min="15628" max="15869" width="8.77734375" style="20"/>
    <col min="15870" max="15870" width="5.77734375" style="20" customWidth="1"/>
    <col min="15871" max="15871" width="39.44140625" style="20" customWidth="1"/>
    <col min="15872" max="15872" width="2.109375" style="20" customWidth="1"/>
    <col min="15873" max="15874" width="18.5546875" style="20" customWidth="1"/>
    <col min="15875" max="15875" width="1.44140625" style="20" customWidth="1"/>
    <col min="15876" max="15878" width="0" style="20" hidden="1" customWidth="1"/>
    <col min="15879" max="15880" width="18.5546875" style="20" customWidth="1"/>
    <col min="15881" max="15881" width="0" style="20" hidden="1" customWidth="1"/>
    <col min="15882" max="15882" width="14.21875" style="20" customWidth="1"/>
    <col min="15883" max="15883" width="9.21875" style="20" customWidth="1"/>
    <col min="15884" max="16125" width="8.77734375" style="20"/>
    <col min="16126" max="16126" width="5.77734375" style="20" customWidth="1"/>
    <col min="16127" max="16127" width="39.44140625" style="20" customWidth="1"/>
    <col min="16128" max="16128" width="2.109375" style="20" customWidth="1"/>
    <col min="16129" max="16130" width="18.5546875" style="20" customWidth="1"/>
    <col min="16131" max="16131" width="1.44140625" style="20" customWidth="1"/>
    <col min="16132" max="16134" width="0" style="20" hidden="1" customWidth="1"/>
    <col min="16135" max="16136" width="18.5546875" style="20" customWidth="1"/>
    <col min="16137" max="16137" width="0" style="20" hidden="1" customWidth="1"/>
    <col min="16138" max="16138" width="14.21875" style="20" customWidth="1"/>
    <col min="16139" max="16139" width="9.21875" style="20" customWidth="1"/>
    <col min="16140" max="16383" width="8.77734375" style="20"/>
    <col min="16384" max="16384" width="8.77734375" style="20" customWidth="1"/>
  </cols>
  <sheetData>
    <row r="1" spans="1:20" ht="33.75">
      <c r="A1" s="122" t="s">
        <v>8</v>
      </c>
      <c r="B1" s="19"/>
      <c r="C1" s="19"/>
      <c r="D1" s="19"/>
      <c r="E1" s="244"/>
      <c r="F1" s="19"/>
      <c r="G1" s="19"/>
      <c r="H1" s="19"/>
      <c r="I1" s="375"/>
      <c r="J1" s="19"/>
      <c r="K1" s="19"/>
      <c r="L1" s="19"/>
      <c r="M1" s="19"/>
      <c r="N1" s="19"/>
      <c r="O1" s="19"/>
      <c r="P1" s="19"/>
      <c r="Q1" s="19"/>
      <c r="R1" s="19"/>
      <c r="S1" s="19"/>
      <c r="T1" s="19"/>
    </row>
    <row r="2" spans="1:20" ht="18" customHeight="1">
      <c r="A2" s="145"/>
      <c r="B2" s="145"/>
      <c r="C2" s="145"/>
      <c r="D2" s="145"/>
      <c r="E2" s="145"/>
      <c r="F2" s="145"/>
      <c r="G2" s="145"/>
      <c r="H2" s="145"/>
      <c r="I2" s="145"/>
      <c r="J2" s="145"/>
      <c r="K2" s="145"/>
    </row>
    <row r="3" spans="1:20" ht="18">
      <c r="A3" s="18" t="s">
        <v>285</v>
      </c>
      <c r="B3" s="18"/>
      <c r="C3" s="19"/>
      <c r="D3" s="19"/>
      <c r="E3" s="244"/>
      <c r="F3" s="19"/>
      <c r="G3" s="19"/>
      <c r="H3" s="19"/>
      <c r="I3" s="375"/>
      <c r="J3" s="19"/>
      <c r="K3" s="124"/>
      <c r="L3" s="124"/>
      <c r="M3" s="124"/>
      <c r="N3" s="124"/>
      <c r="O3" s="124"/>
      <c r="P3" s="124"/>
    </row>
    <row r="4" spans="1:20" ht="18">
      <c r="A4" s="18" t="s">
        <v>241</v>
      </c>
      <c r="B4" s="18"/>
      <c r="C4" s="19"/>
      <c r="D4" s="19"/>
      <c r="E4" s="244"/>
      <c r="F4" s="19"/>
      <c r="G4" s="19"/>
      <c r="H4" s="19"/>
      <c r="I4" s="375"/>
      <c r="J4" s="19"/>
      <c r="K4" s="124"/>
      <c r="L4" s="124"/>
      <c r="M4" s="124"/>
      <c r="N4" s="124"/>
      <c r="O4" s="124"/>
      <c r="P4" s="124"/>
    </row>
    <row r="5" spans="1:20" ht="15.75">
      <c r="A5" s="21" t="s">
        <v>409</v>
      </c>
      <c r="B5" s="132"/>
      <c r="C5" s="19"/>
      <c r="D5" s="19"/>
      <c r="E5" s="244"/>
      <c r="F5" s="19"/>
      <c r="G5" s="19"/>
      <c r="H5" s="19"/>
      <c r="I5" s="375"/>
      <c r="J5" s="19"/>
      <c r="K5" s="124"/>
      <c r="L5" s="124"/>
      <c r="M5" s="124"/>
      <c r="N5" s="124"/>
      <c r="O5" s="124"/>
      <c r="P5" s="124"/>
    </row>
    <row r="7" spans="1:20" ht="15.75">
      <c r="A7" s="22" t="s">
        <v>242</v>
      </c>
      <c r="B7" s="22"/>
      <c r="C7" s="22"/>
      <c r="D7" s="22" t="s">
        <v>243</v>
      </c>
      <c r="F7" s="22"/>
      <c r="G7" s="22"/>
      <c r="H7" s="22"/>
      <c r="I7" s="22"/>
      <c r="J7" s="22"/>
      <c r="K7" s="22" t="s">
        <v>54</v>
      </c>
      <c r="L7" s="22"/>
      <c r="M7" s="22"/>
      <c r="N7" s="22" t="s">
        <v>56</v>
      </c>
      <c r="O7" s="22"/>
      <c r="P7" s="22"/>
    </row>
    <row r="8" spans="1:20" ht="6" customHeight="1">
      <c r="D8" s="23"/>
      <c r="E8" s="245"/>
      <c r="F8" s="23"/>
      <c r="G8" s="23"/>
      <c r="H8" s="23"/>
      <c r="I8" s="245"/>
      <c r="K8" s="23"/>
      <c r="L8" s="23"/>
      <c r="N8" s="23"/>
      <c r="O8" s="23"/>
    </row>
    <row r="9" spans="1:20" ht="15.75">
      <c r="A9" s="24"/>
      <c r="B9" s="24"/>
      <c r="D9" s="57" t="s">
        <v>48</v>
      </c>
      <c r="E9" s="57" t="s">
        <v>49</v>
      </c>
      <c r="F9" s="57" t="s">
        <v>18</v>
      </c>
      <c r="G9" s="57" t="s">
        <v>19</v>
      </c>
      <c r="H9" s="57" t="s">
        <v>52</v>
      </c>
      <c r="I9" s="57" t="s">
        <v>53</v>
      </c>
      <c r="J9" s="26"/>
      <c r="K9" s="26" t="s">
        <v>46</v>
      </c>
      <c r="L9" s="26" t="s">
        <v>55</v>
      </c>
      <c r="M9" s="26"/>
      <c r="N9" s="57" t="s">
        <v>46</v>
      </c>
      <c r="O9" s="57" t="s">
        <v>55</v>
      </c>
      <c r="P9" s="72"/>
    </row>
    <row r="10" spans="1:20" ht="15.75">
      <c r="D10" s="62"/>
      <c r="E10" s="56"/>
      <c r="F10" s="62"/>
      <c r="G10" s="62"/>
      <c r="H10" s="62"/>
      <c r="I10" s="62"/>
      <c r="J10" s="64"/>
      <c r="K10" s="28">
        <v>0</v>
      </c>
      <c r="L10" s="68"/>
      <c r="M10" s="28"/>
      <c r="N10" s="61"/>
      <c r="O10" s="70"/>
      <c r="P10" s="5"/>
    </row>
    <row r="11" spans="1:20" s="22" customFormat="1" ht="15.75">
      <c r="A11" s="22" t="s">
        <v>245</v>
      </c>
      <c r="D11" s="52">
        <v>442636</v>
      </c>
      <c r="E11" s="52">
        <v>398693</v>
      </c>
      <c r="F11" s="52">
        <v>383149</v>
      </c>
      <c r="G11" s="52">
        <v>370865</v>
      </c>
      <c r="H11" s="52">
        <v>411154</v>
      </c>
      <c r="I11" s="52">
        <v>383377</v>
      </c>
      <c r="J11" s="147"/>
      <c r="K11" s="28">
        <v>-27777</v>
      </c>
      <c r="L11" s="68">
        <v>-6.7558627667492033</v>
      </c>
      <c r="M11" s="28"/>
      <c r="N11" s="157">
        <v>-17922.400000000023</v>
      </c>
      <c r="O11" s="66">
        <v>-4.4660919004613504</v>
      </c>
    </row>
    <row r="12" spans="1:20" ht="15.75">
      <c r="D12" s="37"/>
      <c r="E12" s="233"/>
      <c r="F12" s="37"/>
      <c r="I12" s="169"/>
      <c r="J12" s="72"/>
      <c r="K12" s="28"/>
      <c r="L12" s="68"/>
      <c r="M12" s="28"/>
      <c r="N12" s="268"/>
      <c r="O12" s="70"/>
    </row>
    <row r="13" spans="1:20" s="22" customFormat="1" ht="15.75">
      <c r="A13" s="22" t="s">
        <v>246</v>
      </c>
      <c r="D13" s="35">
        <v>86425</v>
      </c>
      <c r="E13" s="35">
        <v>132051</v>
      </c>
      <c r="F13" s="35">
        <v>95500</v>
      </c>
      <c r="G13" s="35">
        <v>74504</v>
      </c>
      <c r="H13" s="35">
        <v>73921</v>
      </c>
      <c r="I13" s="35">
        <v>68826</v>
      </c>
      <c r="J13" s="147"/>
      <c r="K13" s="28">
        <v>-5095</v>
      </c>
      <c r="L13" s="68">
        <v>-6.8924933374819091</v>
      </c>
      <c r="M13" s="28"/>
      <c r="N13" s="157">
        <v>-23654.199999999997</v>
      </c>
      <c r="O13" s="66">
        <v>-25.577583093462167</v>
      </c>
    </row>
    <row r="14" spans="1:20" ht="15.75">
      <c r="B14" s="20" t="s">
        <v>247</v>
      </c>
      <c r="D14" s="37">
        <v>21285</v>
      </c>
      <c r="E14" s="37">
        <v>61211</v>
      </c>
      <c r="F14" s="37">
        <v>32021</v>
      </c>
      <c r="G14" s="37">
        <v>18065</v>
      </c>
      <c r="H14" s="37">
        <v>16515</v>
      </c>
      <c r="I14" s="233">
        <v>14296</v>
      </c>
      <c r="J14" s="149"/>
      <c r="K14" s="28">
        <v>-2219</v>
      </c>
      <c r="L14" s="68">
        <v>-13.436270057523458</v>
      </c>
      <c r="M14" s="28"/>
      <c r="N14" s="157">
        <v>-15523.400000000001</v>
      </c>
      <c r="O14" s="66">
        <v>-52.058056164778641</v>
      </c>
    </row>
    <row r="15" spans="1:20" ht="15.75">
      <c r="B15" s="20" t="s">
        <v>248</v>
      </c>
      <c r="D15" s="37">
        <v>23806</v>
      </c>
      <c r="E15" s="37">
        <v>24319</v>
      </c>
      <c r="F15" s="37">
        <v>21888</v>
      </c>
      <c r="G15" s="37">
        <v>20129</v>
      </c>
      <c r="H15" s="37">
        <v>21888</v>
      </c>
      <c r="I15" s="233">
        <v>21514</v>
      </c>
      <c r="J15" s="149"/>
      <c r="K15" s="28">
        <v>-374</v>
      </c>
      <c r="L15" s="68">
        <v>-1.7086988304093609</v>
      </c>
      <c r="M15" s="28"/>
      <c r="N15" s="157">
        <v>-892</v>
      </c>
      <c r="O15" s="66">
        <v>-3.9810764973667716</v>
      </c>
    </row>
    <row r="16" spans="1:20" ht="15.75">
      <c r="B16" s="20" t="s">
        <v>249</v>
      </c>
      <c r="D16" s="37">
        <v>15190</v>
      </c>
      <c r="E16" s="37">
        <v>18637</v>
      </c>
      <c r="F16" s="37">
        <v>13888</v>
      </c>
      <c r="G16" s="37">
        <v>11156</v>
      </c>
      <c r="H16" s="37">
        <v>10606</v>
      </c>
      <c r="I16" s="233">
        <v>9300</v>
      </c>
      <c r="J16" s="149"/>
      <c r="K16" s="28">
        <v>-1306</v>
      </c>
      <c r="L16" s="68">
        <v>-12.313784650198002</v>
      </c>
      <c r="M16" s="28"/>
      <c r="N16" s="157">
        <v>-4595.3999999999996</v>
      </c>
      <c r="O16" s="66">
        <v>-33.0713761388661</v>
      </c>
    </row>
    <row r="17" spans="1:15" ht="15.75">
      <c r="B17" s="20" t="s">
        <v>250</v>
      </c>
      <c r="D17" s="37">
        <v>523</v>
      </c>
      <c r="E17" s="37">
        <v>146</v>
      </c>
      <c r="F17" s="37">
        <v>122</v>
      </c>
      <c r="G17" s="37">
        <v>87</v>
      </c>
      <c r="H17" s="37">
        <v>60</v>
      </c>
      <c r="I17" s="233">
        <v>55</v>
      </c>
      <c r="J17" s="149"/>
      <c r="K17" s="28">
        <v>-5</v>
      </c>
      <c r="L17" s="68">
        <v>-8.3333333333333428</v>
      </c>
      <c r="M17" s="28"/>
      <c r="N17" s="157">
        <v>-132.6</v>
      </c>
      <c r="O17" s="66">
        <v>-70.682302771855007</v>
      </c>
    </row>
    <row r="18" spans="1:15" ht="15.75">
      <c r="B18" s="20" t="s">
        <v>251</v>
      </c>
      <c r="D18" s="37">
        <v>5653</v>
      </c>
      <c r="E18" s="37">
        <v>9414</v>
      </c>
      <c r="F18" s="37">
        <v>7564</v>
      </c>
      <c r="G18" s="37">
        <v>6293</v>
      </c>
      <c r="H18" s="37">
        <v>6628</v>
      </c>
      <c r="I18" s="233">
        <v>6158</v>
      </c>
      <c r="J18" s="149"/>
      <c r="K18" s="28">
        <v>-470</v>
      </c>
      <c r="L18" s="68">
        <v>-7.0911285455642741</v>
      </c>
      <c r="M18" s="28"/>
      <c r="N18" s="157">
        <v>-952.39999999999964</v>
      </c>
      <c r="O18" s="66">
        <v>-13.394464446444644</v>
      </c>
    </row>
    <row r="19" spans="1:15" ht="15.75">
      <c r="B19" s="20" t="s">
        <v>252</v>
      </c>
      <c r="D19" s="37">
        <v>8897</v>
      </c>
      <c r="E19" s="37">
        <v>6829</v>
      </c>
      <c r="F19" s="37">
        <v>8526</v>
      </c>
      <c r="G19" s="37">
        <v>8770</v>
      </c>
      <c r="H19" s="37">
        <v>7616</v>
      </c>
      <c r="I19" s="233">
        <v>6573</v>
      </c>
      <c r="J19" s="149"/>
      <c r="K19" s="28">
        <v>-1043</v>
      </c>
      <c r="L19" s="68">
        <v>-13.694852941176478</v>
      </c>
      <c r="M19" s="28"/>
      <c r="N19" s="157">
        <v>-1554.6000000000004</v>
      </c>
      <c r="O19" s="66">
        <v>-19.127417687878349</v>
      </c>
    </row>
    <row r="20" spans="1:15" ht="15.75">
      <c r="B20" s="20" t="s">
        <v>253</v>
      </c>
      <c r="D20" s="37">
        <v>11071</v>
      </c>
      <c r="E20" s="37">
        <v>11495</v>
      </c>
      <c r="F20" s="37">
        <v>11491</v>
      </c>
      <c r="G20" s="37">
        <v>10004</v>
      </c>
      <c r="H20" s="37">
        <v>10608</v>
      </c>
      <c r="I20" s="233">
        <v>10930</v>
      </c>
      <c r="J20" s="149"/>
      <c r="K20" s="28">
        <v>322</v>
      </c>
      <c r="L20" s="68">
        <v>3.0354449472096405</v>
      </c>
      <c r="M20" s="28"/>
      <c r="N20" s="157">
        <v>-3.7999999999992724</v>
      </c>
      <c r="O20" s="66">
        <v>-3.4754614132310735E-2</v>
      </c>
    </row>
    <row r="21" spans="1:15" ht="15.75">
      <c r="D21" s="37"/>
      <c r="E21" s="233"/>
      <c r="F21" s="37"/>
      <c r="G21" s="148"/>
      <c r="I21" s="376"/>
      <c r="J21" s="149"/>
      <c r="K21" s="28"/>
      <c r="L21" s="68"/>
      <c r="M21" s="28"/>
      <c r="N21" s="268"/>
      <c r="O21" s="70"/>
    </row>
    <row r="22" spans="1:15" ht="15.75">
      <c r="D22" s="37"/>
      <c r="E22" s="233"/>
      <c r="F22" s="37"/>
      <c r="I22" s="169"/>
      <c r="J22" s="72"/>
      <c r="K22" s="28">
        <v>0</v>
      </c>
      <c r="L22" s="68"/>
      <c r="M22" s="28"/>
      <c r="N22" s="268"/>
      <c r="O22" s="70"/>
    </row>
    <row r="23" spans="1:15" s="22" customFormat="1" ht="15.75">
      <c r="A23" s="22" t="s">
        <v>254</v>
      </c>
      <c r="D23" s="35">
        <v>63227</v>
      </c>
      <c r="E23" s="35">
        <v>34618</v>
      </c>
      <c r="F23" s="35">
        <v>45462</v>
      </c>
      <c r="G23" s="35">
        <v>46064</v>
      </c>
      <c r="H23" s="35">
        <v>45867</v>
      </c>
      <c r="I23" s="35">
        <v>48462</v>
      </c>
      <c r="J23" s="147"/>
      <c r="K23" s="28">
        <v>2595</v>
      </c>
      <c r="L23" s="68">
        <v>5.6576623716397307</v>
      </c>
      <c r="M23" s="28"/>
      <c r="N23" s="157">
        <v>1414.4000000000015</v>
      </c>
      <c r="O23" s="66">
        <v>3.0063170066060678</v>
      </c>
    </row>
    <row r="24" spans="1:15" ht="15.75">
      <c r="B24" s="20" t="s">
        <v>255</v>
      </c>
      <c r="D24" s="37">
        <v>38709</v>
      </c>
      <c r="E24" s="37">
        <v>21676</v>
      </c>
      <c r="F24" s="37">
        <v>28174</v>
      </c>
      <c r="G24" s="37">
        <v>27510</v>
      </c>
      <c r="H24" s="37">
        <v>26803</v>
      </c>
      <c r="I24" s="233">
        <v>27867</v>
      </c>
      <c r="J24" s="149"/>
      <c r="K24" s="28">
        <v>1064</v>
      </c>
      <c r="L24" s="68">
        <v>3.9697048837816737</v>
      </c>
      <c r="M24" s="28"/>
      <c r="N24" s="157">
        <v>-707.40000000000146</v>
      </c>
      <c r="O24" s="66">
        <v>-2.4756425331765541</v>
      </c>
    </row>
    <row r="25" spans="1:15" ht="15.75">
      <c r="B25" s="20" t="s">
        <v>256</v>
      </c>
      <c r="D25" s="37">
        <v>19683</v>
      </c>
      <c r="E25" s="37">
        <v>8146</v>
      </c>
      <c r="F25" s="37">
        <v>13559</v>
      </c>
      <c r="G25" s="37">
        <v>15026</v>
      </c>
      <c r="H25" s="37">
        <v>15357</v>
      </c>
      <c r="I25" s="233">
        <v>17253</v>
      </c>
      <c r="J25" s="149"/>
      <c r="K25" s="28">
        <v>1896</v>
      </c>
      <c r="L25" s="68">
        <v>12.346161359640547</v>
      </c>
      <c r="M25" s="28"/>
      <c r="N25" s="157">
        <v>2898.7999999999993</v>
      </c>
      <c r="O25" s="66">
        <v>20.194786194981248</v>
      </c>
    </row>
    <row r="26" spans="1:15" ht="15.75">
      <c r="B26" s="20" t="s">
        <v>257</v>
      </c>
      <c r="D26" s="37">
        <v>4467</v>
      </c>
      <c r="E26" s="37">
        <v>4555</v>
      </c>
      <c r="F26" s="37">
        <v>3450</v>
      </c>
      <c r="G26" s="37">
        <v>3270</v>
      </c>
      <c r="H26" s="37">
        <v>3414</v>
      </c>
      <c r="I26" s="233">
        <v>3113</v>
      </c>
      <c r="J26" s="149"/>
      <c r="K26" s="28">
        <v>-301</v>
      </c>
      <c r="L26" s="68">
        <v>-8.8166373755125989</v>
      </c>
      <c r="M26" s="28"/>
      <c r="N26" s="157">
        <v>-718.19999999999982</v>
      </c>
      <c r="O26" s="66">
        <v>-18.746084777615366</v>
      </c>
    </row>
    <row r="27" spans="1:15" ht="15.75">
      <c r="B27" s="20" t="s">
        <v>258</v>
      </c>
      <c r="D27" s="37">
        <v>368</v>
      </c>
      <c r="E27" s="37">
        <v>241</v>
      </c>
      <c r="F27" s="37">
        <v>279</v>
      </c>
      <c r="G27" s="37">
        <v>258</v>
      </c>
      <c r="H27" s="37">
        <v>293</v>
      </c>
      <c r="I27" s="233">
        <v>229</v>
      </c>
      <c r="J27" s="149"/>
      <c r="K27" s="28">
        <v>-64</v>
      </c>
      <c r="L27" s="68">
        <v>-21.843003412969281</v>
      </c>
      <c r="M27" s="28"/>
      <c r="N27" s="157">
        <v>-58.800000000000011</v>
      </c>
      <c r="O27" s="66">
        <v>-20.43085476025017</v>
      </c>
    </row>
    <row r="28" spans="1:15" ht="15.75">
      <c r="D28" s="37"/>
      <c r="E28" s="233"/>
      <c r="F28" s="37"/>
      <c r="I28" s="169"/>
      <c r="J28" s="72"/>
      <c r="K28" s="28"/>
      <c r="L28" s="68"/>
      <c r="M28" s="28"/>
      <c r="N28" s="268"/>
      <c r="O28" s="70"/>
    </row>
    <row r="29" spans="1:15" s="22" customFormat="1" ht="15.75">
      <c r="A29" s="22" t="s">
        <v>406</v>
      </c>
      <c r="D29" s="35">
        <v>50773</v>
      </c>
      <c r="E29" s="35">
        <v>33484</v>
      </c>
      <c r="F29" s="35">
        <v>34162</v>
      </c>
      <c r="G29" s="35">
        <v>39846</v>
      </c>
      <c r="H29" s="35">
        <v>41661</v>
      </c>
      <c r="I29" s="35">
        <v>41829</v>
      </c>
      <c r="J29" s="147"/>
      <c r="K29" s="28">
        <v>168</v>
      </c>
      <c r="L29" s="68">
        <v>0.40325484265859757</v>
      </c>
      <c r="M29" s="28"/>
      <c r="N29" s="157">
        <v>1843.8000000000029</v>
      </c>
      <c r="O29" s="66">
        <v>4.6112061462741281</v>
      </c>
    </row>
    <row r="30" spans="1:15" ht="15.75">
      <c r="B30" s="20" t="s">
        <v>260</v>
      </c>
      <c r="D30" s="37">
        <v>22423</v>
      </c>
      <c r="E30" s="37">
        <v>14165</v>
      </c>
      <c r="F30" s="37">
        <v>14754</v>
      </c>
      <c r="G30" s="37">
        <v>18707</v>
      </c>
      <c r="H30" s="37">
        <v>18821</v>
      </c>
      <c r="I30" s="233">
        <v>19665</v>
      </c>
      <c r="J30" s="149"/>
      <c r="K30" s="28">
        <v>844</v>
      </c>
      <c r="L30" s="68">
        <v>4.4843525848786072</v>
      </c>
      <c r="M30" s="28"/>
      <c r="N30" s="157">
        <v>1891</v>
      </c>
      <c r="O30" s="66">
        <v>10.639135816360977</v>
      </c>
    </row>
    <row r="31" spans="1:15" ht="15.75">
      <c r="B31" s="20" t="s">
        <v>261</v>
      </c>
      <c r="D31" s="37">
        <v>11406</v>
      </c>
      <c r="E31" s="37">
        <v>7548</v>
      </c>
      <c r="F31" s="37">
        <v>9339</v>
      </c>
      <c r="G31" s="37">
        <v>10198</v>
      </c>
      <c r="H31" s="37">
        <v>10654</v>
      </c>
      <c r="I31" s="233">
        <v>10216</v>
      </c>
      <c r="J31" s="149"/>
      <c r="K31" s="28">
        <v>-438</v>
      </c>
      <c r="L31" s="68">
        <v>-4.1111319692134458</v>
      </c>
      <c r="M31" s="28"/>
      <c r="N31" s="157">
        <v>387</v>
      </c>
      <c r="O31" s="66">
        <v>3.9373283141723476</v>
      </c>
    </row>
    <row r="32" spans="1:15" ht="15.75">
      <c r="B32" s="20" t="s">
        <v>262</v>
      </c>
      <c r="D32" s="37">
        <v>5202</v>
      </c>
      <c r="E32" s="37">
        <v>4070</v>
      </c>
      <c r="F32" s="37">
        <v>3013</v>
      </c>
      <c r="G32" s="37">
        <v>3329</v>
      </c>
      <c r="H32" s="37">
        <v>3395</v>
      </c>
      <c r="I32" s="233">
        <v>3413</v>
      </c>
      <c r="J32" s="149"/>
      <c r="K32" s="28">
        <v>18</v>
      </c>
      <c r="L32" s="68">
        <v>0.53019145802650769</v>
      </c>
      <c r="M32" s="28"/>
      <c r="N32" s="157">
        <v>-388.80000000000018</v>
      </c>
      <c r="O32" s="66">
        <v>-10.226734704613605</v>
      </c>
    </row>
    <row r="33" spans="1:16" ht="15.75">
      <c r="B33" s="173" t="s">
        <v>407</v>
      </c>
      <c r="D33" s="37">
        <v>11742</v>
      </c>
      <c r="E33" s="37">
        <v>7701</v>
      </c>
      <c r="F33" s="37">
        <v>7056</v>
      </c>
      <c r="G33" s="37">
        <v>7612</v>
      </c>
      <c r="H33" s="37">
        <v>8791</v>
      </c>
      <c r="I33" s="233">
        <v>8535</v>
      </c>
      <c r="J33" s="149"/>
      <c r="K33" s="28">
        <v>-256</v>
      </c>
      <c r="L33" s="68">
        <v>-2.9120691616425916</v>
      </c>
      <c r="M33" s="28"/>
      <c r="N33" s="157">
        <v>-45.399999999999636</v>
      </c>
      <c r="O33" s="66">
        <v>-0.52911286187124063</v>
      </c>
    </row>
    <row r="34" spans="1:16" ht="15.75">
      <c r="D34" s="37"/>
      <c r="E34" s="233"/>
      <c r="F34" s="37"/>
      <c r="I34" s="169"/>
      <c r="J34" s="72"/>
      <c r="K34" s="28">
        <v>0</v>
      </c>
      <c r="L34" s="68"/>
      <c r="M34" s="28"/>
      <c r="N34" s="268"/>
      <c r="O34" s="70"/>
    </row>
    <row r="35" spans="1:16" ht="15.75" hidden="1">
      <c r="A35" s="22" t="s">
        <v>264</v>
      </c>
      <c r="D35" s="35" t="e">
        <v>#REF!</v>
      </c>
      <c r="E35" s="233"/>
      <c r="F35" s="35"/>
      <c r="G35" s="146"/>
      <c r="I35" s="147"/>
      <c r="J35" s="147"/>
      <c r="K35" s="28">
        <v>0</v>
      </c>
      <c r="L35" s="68" t="e">
        <v>#DIV/0!</v>
      </c>
      <c r="M35" s="28"/>
      <c r="N35" s="268" t="e">
        <v>#REF!</v>
      </c>
      <c r="O35" s="70" t="e">
        <v>#REF!</v>
      </c>
    </row>
    <row r="36" spans="1:16" ht="15.75" hidden="1">
      <c r="B36" s="20" t="s">
        <v>265</v>
      </c>
      <c r="D36" s="37" t="e">
        <v>#REF!</v>
      </c>
      <c r="E36" s="233"/>
      <c r="F36" s="37"/>
      <c r="G36" s="148"/>
      <c r="I36" s="376"/>
      <c r="J36" s="149"/>
      <c r="K36" s="28">
        <v>0</v>
      </c>
      <c r="L36" s="68" t="e">
        <v>#DIV/0!</v>
      </c>
      <c r="M36" s="28"/>
      <c r="N36" s="268" t="e">
        <v>#REF!</v>
      </c>
      <c r="O36" s="70" t="e">
        <v>#REF!</v>
      </c>
    </row>
    <row r="37" spans="1:16" ht="15.75" hidden="1">
      <c r="B37" s="20" t="s">
        <v>266</v>
      </c>
      <c r="D37" s="37" t="e">
        <v>#REF!</v>
      </c>
      <c r="E37" s="233"/>
      <c r="F37" s="37"/>
      <c r="G37" s="148"/>
      <c r="I37" s="376"/>
      <c r="J37" s="149"/>
      <c r="K37" s="28">
        <v>0</v>
      </c>
      <c r="L37" s="68" t="e">
        <v>#DIV/0!</v>
      </c>
      <c r="M37" s="28"/>
      <c r="N37" s="268" t="e">
        <v>#REF!</v>
      </c>
      <c r="O37" s="70" t="e">
        <v>#REF!</v>
      </c>
    </row>
    <row r="38" spans="1:16" ht="15.75" hidden="1">
      <c r="B38" s="20" t="s">
        <v>267</v>
      </c>
      <c r="D38" s="37" t="e">
        <v>#REF!</v>
      </c>
      <c r="E38" s="233"/>
      <c r="F38" s="37"/>
      <c r="G38" s="148"/>
      <c r="I38" s="376"/>
      <c r="J38" s="149"/>
      <c r="K38" s="28">
        <v>0</v>
      </c>
      <c r="L38" s="68" t="e">
        <v>#DIV/0!</v>
      </c>
      <c r="M38" s="28"/>
      <c r="N38" s="268" t="e">
        <v>#REF!</v>
      </c>
      <c r="O38" s="70" t="e">
        <v>#REF!</v>
      </c>
    </row>
    <row r="39" spans="1:16" ht="15.75" hidden="1">
      <c r="B39" s="20" t="s">
        <v>268</v>
      </c>
      <c r="D39" s="37" t="e">
        <v>#REF!</v>
      </c>
      <c r="E39" s="233"/>
      <c r="F39" s="37"/>
      <c r="G39" s="148"/>
      <c r="I39" s="376"/>
      <c r="J39" s="149"/>
      <c r="K39" s="28">
        <v>0</v>
      </c>
      <c r="L39" s="68" t="e">
        <v>#DIV/0!</v>
      </c>
      <c r="M39" s="28"/>
      <c r="N39" s="268" t="e">
        <v>#REF!</v>
      </c>
      <c r="O39" s="70" t="e">
        <v>#REF!</v>
      </c>
    </row>
    <row r="40" spans="1:16" ht="15.75" hidden="1">
      <c r="D40" s="37"/>
      <c r="E40" s="233"/>
      <c r="F40" s="37"/>
      <c r="I40" s="169"/>
      <c r="J40" s="72"/>
      <c r="K40" s="28">
        <v>0</v>
      </c>
      <c r="L40" s="68" t="e">
        <v>#DIV/0!</v>
      </c>
      <c r="M40" s="28"/>
      <c r="N40" s="268" t="e">
        <v>#DIV/0!</v>
      </c>
      <c r="O40" s="70" t="e">
        <v>#DIV/0!</v>
      </c>
    </row>
    <row r="41" spans="1:16" s="22" customFormat="1" ht="16.5" thickBot="1">
      <c r="A41" s="22" t="s">
        <v>269</v>
      </c>
      <c r="D41" s="35">
        <v>242211</v>
      </c>
      <c r="E41" s="35">
        <v>198540</v>
      </c>
      <c r="F41" s="35">
        <v>208025</v>
      </c>
      <c r="G41" s="35">
        <v>210451</v>
      </c>
      <c r="H41" s="35">
        <v>249705</v>
      </c>
      <c r="I41" s="35">
        <v>224260</v>
      </c>
      <c r="J41" s="147"/>
      <c r="K41" s="28">
        <v>-25445</v>
      </c>
      <c r="L41" s="68">
        <v>-10.190024228589735</v>
      </c>
      <c r="M41" s="28"/>
      <c r="N41" s="157">
        <v>2473.6000000000058</v>
      </c>
      <c r="O41" s="66">
        <v>1.1153073407566865</v>
      </c>
    </row>
    <row r="42" spans="1:16" ht="8.1" customHeight="1" thickTop="1">
      <c r="A42" s="53"/>
      <c r="B42" s="53"/>
      <c r="C42" s="53"/>
      <c r="D42" s="53"/>
      <c r="E42" s="246"/>
      <c r="F42" s="53"/>
      <c r="G42" s="53"/>
      <c r="H42" s="53"/>
      <c r="I42" s="246"/>
      <c r="J42" s="53"/>
      <c r="K42" s="53"/>
      <c r="L42" s="53"/>
      <c r="M42" s="53"/>
      <c r="N42" s="53"/>
      <c r="O42" s="53"/>
      <c r="P42" s="53"/>
    </row>
    <row r="44" spans="1:16" ht="15.75">
      <c r="A44" s="22" t="s">
        <v>242</v>
      </c>
      <c r="B44" s="22"/>
      <c r="C44" s="22"/>
      <c r="D44" s="22" t="s">
        <v>244</v>
      </c>
      <c r="F44" s="22"/>
      <c r="G44" s="22"/>
      <c r="H44" s="22"/>
      <c r="I44" s="22"/>
      <c r="J44" s="22"/>
      <c r="P44" s="22"/>
    </row>
    <row r="45" spans="1:16" ht="6" customHeight="1">
      <c r="D45" s="23"/>
      <c r="E45" s="245"/>
      <c r="F45" s="23"/>
      <c r="G45" s="23"/>
      <c r="H45" s="23"/>
      <c r="I45" s="245"/>
    </row>
    <row r="46" spans="1:16" ht="15.75">
      <c r="A46" s="24"/>
      <c r="B46" s="24"/>
      <c r="D46" s="57" t="s">
        <v>48</v>
      </c>
      <c r="E46" s="57" t="s">
        <v>49</v>
      </c>
      <c r="F46" s="57" t="s">
        <v>18</v>
      </c>
      <c r="G46" s="57" t="s">
        <v>19</v>
      </c>
      <c r="H46" s="57" t="s">
        <v>52</v>
      </c>
      <c r="I46" s="57" t="s">
        <v>53</v>
      </c>
      <c r="J46" s="26"/>
      <c r="P46" s="72"/>
    </row>
    <row r="47" spans="1:16" ht="15.75">
      <c r="D47" s="62"/>
      <c r="E47" s="56"/>
      <c r="F47" s="62"/>
      <c r="G47" s="62"/>
      <c r="H47" s="62"/>
      <c r="I47" s="62"/>
      <c r="J47" s="64"/>
      <c r="P47" s="5"/>
    </row>
    <row r="48" spans="1:16" ht="15.75">
      <c r="A48" s="22" t="s">
        <v>245</v>
      </c>
      <c r="D48" s="157">
        <v>810.19896399611957</v>
      </c>
      <c r="E48" s="157">
        <v>729.40541529454811</v>
      </c>
      <c r="F48" s="157">
        <v>699.18976623661024</v>
      </c>
      <c r="G48" s="157">
        <v>680.77353745617427</v>
      </c>
      <c r="H48" s="157">
        <v>754.72951887952706</v>
      </c>
      <c r="I48" s="157">
        <v>703.74102832387985</v>
      </c>
      <c r="J48" s="147"/>
    </row>
    <row r="49" spans="1:10" ht="15.75">
      <c r="D49" s="157"/>
      <c r="E49" s="157"/>
      <c r="F49" s="157"/>
      <c r="G49" s="157"/>
      <c r="H49" s="157"/>
      <c r="I49" s="157"/>
      <c r="J49" s="72"/>
    </row>
    <row r="50" spans="1:10" ht="15.75">
      <c r="A50" s="22" t="s">
        <v>246</v>
      </c>
      <c r="D50" s="157">
        <v>158.19193527721342</v>
      </c>
      <c r="E50" s="157">
        <v>241.58616904500548</v>
      </c>
      <c r="F50" s="157">
        <v>174.27325316155404</v>
      </c>
      <c r="G50" s="157">
        <v>136.76230335738018</v>
      </c>
      <c r="H50" s="157">
        <v>135.69212695265892</v>
      </c>
      <c r="I50" s="157">
        <v>126.33955614295941</v>
      </c>
      <c r="J50" s="147"/>
    </row>
    <row r="51" spans="1:10">
      <c r="B51" s="20" t="s">
        <v>247</v>
      </c>
      <c r="D51" s="158">
        <v>38.959969249354785</v>
      </c>
      <c r="E51" s="158">
        <v>111.9849981705086</v>
      </c>
      <c r="F51" s="158">
        <v>58.433548057446302</v>
      </c>
      <c r="G51" s="158">
        <v>33.160783449896286</v>
      </c>
      <c r="H51" s="158">
        <v>30.315546010242855</v>
      </c>
      <c r="I51" s="158">
        <v>26.242267378893846</v>
      </c>
      <c r="J51" s="149"/>
    </row>
    <row r="52" spans="1:10">
      <c r="B52" s="20" t="s">
        <v>248</v>
      </c>
      <c r="D52" s="158">
        <v>43.574396427067889</v>
      </c>
      <c r="E52" s="158">
        <v>44.491401390413472</v>
      </c>
      <c r="F52" s="158">
        <v>39.942334714137118</v>
      </c>
      <c r="G52" s="158">
        <v>36.949538337279954</v>
      </c>
      <c r="H52" s="158">
        <v>40.178423922022141</v>
      </c>
      <c r="I52" s="158">
        <v>39.491895662389631</v>
      </c>
      <c r="J52" s="149"/>
    </row>
    <row r="53" spans="1:10">
      <c r="B53" s="20" t="s">
        <v>249</v>
      </c>
      <c r="D53" s="158">
        <v>27.803708381381217</v>
      </c>
      <c r="E53" s="158">
        <v>34.096231247713135</v>
      </c>
      <c r="F53" s="158">
        <v>25.34352816657238</v>
      </c>
      <c r="G53" s="158">
        <v>20.478367017273346</v>
      </c>
      <c r="H53" s="158">
        <v>19.468766635460838</v>
      </c>
      <c r="I53" s="158">
        <v>17.07142463792059</v>
      </c>
      <c r="J53" s="149"/>
    </row>
    <row r="54" spans="1:10">
      <c r="B54" s="20" t="s">
        <v>250</v>
      </c>
      <c r="D54" s="158">
        <v>0.95729687185400769</v>
      </c>
      <c r="E54" s="158">
        <v>0.26710574460300035</v>
      </c>
      <c r="F54" s="158">
        <v>0.22263179985036224</v>
      </c>
      <c r="G54" s="158">
        <v>0.15970042403216037</v>
      </c>
      <c r="H54" s="158">
        <v>0.11013822347045543</v>
      </c>
      <c r="I54" s="158">
        <v>0.10096003818125081</v>
      </c>
      <c r="J54" s="149"/>
    </row>
    <row r="55" spans="1:10">
      <c r="B55" s="20" t="s">
        <v>251</v>
      </c>
      <c r="D55" s="158">
        <v>10.347226035546282</v>
      </c>
      <c r="E55" s="158">
        <v>17.222832052689352</v>
      </c>
      <c r="F55" s="158">
        <v>13.803171590722458</v>
      </c>
      <c r="G55" s="158">
        <v>11.551664004992933</v>
      </c>
      <c r="H55" s="158">
        <v>12.166602419369642</v>
      </c>
      <c r="I55" s="158">
        <v>11.303853002184409</v>
      </c>
      <c r="J55" s="149"/>
    </row>
    <row r="56" spans="1:10">
      <c r="B56" s="20" t="s">
        <v>252</v>
      </c>
      <c r="D56" s="158">
        <v>16.285029194808999</v>
      </c>
      <c r="E56" s="158">
        <v>12.493596780095134</v>
      </c>
      <c r="F56" s="158">
        <v>15.558678078067118</v>
      </c>
      <c r="G56" s="158">
        <v>16.098536997264901</v>
      </c>
      <c r="H56" s="158">
        <v>13.980211832516476</v>
      </c>
      <c r="I56" s="158">
        <v>12.065642381188391</v>
      </c>
      <c r="J56" s="149"/>
    </row>
    <row r="57" spans="1:10">
      <c r="B57" s="20" t="s">
        <v>253</v>
      </c>
      <c r="D57" s="158">
        <v>20.264309117200231</v>
      </c>
      <c r="E57" s="158">
        <v>21.030003658982803</v>
      </c>
      <c r="F57" s="158">
        <v>20.969360754758299</v>
      </c>
      <c r="G57" s="158">
        <v>18.363713126640601</v>
      </c>
      <c r="H57" s="158">
        <v>19.472437909576517</v>
      </c>
      <c r="I57" s="158">
        <v>20.063513042201294</v>
      </c>
      <c r="J57" s="149"/>
    </row>
    <row r="58" spans="1:10">
      <c r="D58" s="158"/>
      <c r="E58" s="158"/>
      <c r="F58" s="158"/>
      <c r="G58" s="158"/>
      <c r="H58" s="158"/>
      <c r="I58" s="158"/>
      <c r="J58" s="149"/>
    </row>
    <row r="59" spans="1:10" ht="15.75">
      <c r="D59" s="157"/>
      <c r="E59" s="157"/>
      <c r="F59" s="157"/>
      <c r="G59" s="157"/>
      <c r="H59" s="157"/>
      <c r="I59" s="157"/>
      <c r="J59" s="72"/>
    </row>
    <row r="60" spans="1:10" ht="15.75">
      <c r="A60" s="22" t="s">
        <v>254</v>
      </c>
      <c r="D60" s="157">
        <v>115.73041934362016</v>
      </c>
      <c r="E60" s="157">
        <v>63.333333333333329</v>
      </c>
      <c r="F60" s="157">
        <v>82.9613679081735</v>
      </c>
      <c r="G60" s="157">
        <v>84.556785432384316</v>
      </c>
      <c r="H60" s="157">
        <v>84.195164931989638</v>
      </c>
      <c r="I60" s="157">
        <v>88.958643097086835</v>
      </c>
      <c r="J60" s="147"/>
    </row>
    <row r="61" spans="1:10">
      <c r="B61" s="20" t="s">
        <v>255</v>
      </c>
      <c r="D61" s="158">
        <v>70.852781286035906</v>
      </c>
      <c r="E61" s="158">
        <v>39.656055616538602</v>
      </c>
      <c r="F61" s="158">
        <v>51.413346958886116</v>
      </c>
      <c r="G61" s="158">
        <v>50.498375461203814</v>
      </c>
      <c r="H61" s="158">
        <v>49.200580061310276</v>
      </c>
      <c r="I61" s="158">
        <v>51.153697890853024</v>
      </c>
      <c r="J61" s="149"/>
    </row>
    <row r="62" spans="1:10">
      <c r="B62" s="20" t="s">
        <v>256</v>
      </c>
      <c r="D62" s="158">
        <v>36.027675580692986</v>
      </c>
      <c r="E62" s="158">
        <v>14.903036955726309</v>
      </c>
      <c r="F62" s="158">
        <v>24.743152247303783</v>
      </c>
      <c r="G62" s="158">
        <v>27.582282431117719</v>
      </c>
      <c r="H62" s="158">
        <v>28.189878297263064</v>
      </c>
      <c r="I62" s="158">
        <v>31.670246158929455</v>
      </c>
      <c r="J62" s="149"/>
    </row>
    <row r="63" spans="1:10">
      <c r="B63" s="20" t="s">
        <v>257</v>
      </c>
      <c r="D63" s="158">
        <v>8.1763769150513426</v>
      </c>
      <c r="E63" s="158">
        <v>8.3333333333333339</v>
      </c>
      <c r="F63" s="158">
        <v>6.2957353236372926</v>
      </c>
      <c r="G63" s="158">
        <v>6.0025331791398209</v>
      </c>
      <c r="H63" s="158">
        <v>6.2668649154689131</v>
      </c>
      <c r="I63" s="158">
        <v>5.7143381610587962</v>
      </c>
      <c r="J63" s="149"/>
    </row>
    <row r="64" spans="1:10">
      <c r="B64" s="20" t="s">
        <v>258</v>
      </c>
      <c r="D64" s="158">
        <v>0.67358556183991358</v>
      </c>
      <c r="E64" s="158">
        <v>0.44090742773508967</v>
      </c>
      <c r="F64" s="158">
        <v>0.50913337834632022</v>
      </c>
      <c r="G64" s="158">
        <v>0.47359436092295831</v>
      </c>
      <c r="H64" s="158">
        <v>0.53784165794739058</v>
      </c>
      <c r="I64" s="158">
        <v>0.4203608862455715</v>
      </c>
      <c r="J64" s="149"/>
    </row>
    <row r="65" spans="1:10" ht="15.75">
      <c r="D65" s="157"/>
      <c r="E65" s="157"/>
      <c r="F65" s="157"/>
      <c r="G65" s="157"/>
      <c r="H65" s="157"/>
      <c r="I65" s="157"/>
      <c r="J65" s="72"/>
    </row>
    <row r="66" spans="1:10" ht="18.75">
      <c r="A66" s="22" t="s">
        <v>259</v>
      </c>
      <c r="D66" s="157">
        <v>92.934673182874818</v>
      </c>
      <c r="E66" s="157">
        <v>61.258690084156605</v>
      </c>
      <c r="F66" s="157">
        <v>62.340553659738319</v>
      </c>
      <c r="G66" s="157">
        <v>73.142794206729448</v>
      </c>
      <c r="H66" s="157">
        <v>76.474475466710714</v>
      </c>
      <c r="I66" s="157">
        <v>76.782862492427995</v>
      </c>
      <c r="J66" s="147"/>
    </row>
    <row r="67" spans="1:10">
      <c r="B67" s="20" t="s">
        <v>260</v>
      </c>
      <c r="D67" s="158">
        <v>41.042959383522778</v>
      </c>
      <c r="E67" s="158">
        <v>25.914745700695207</v>
      </c>
      <c r="F67" s="158">
        <v>26.923848975346264</v>
      </c>
      <c r="G67" s="158">
        <v>34.339262441030158</v>
      </c>
      <c r="H67" s="158">
        <v>34.54852506562402</v>
      </c>
      <c r="I67" s="158">
        <v>36.097802742441765</v>
      </c>
      <c r="J67" s="149"/>
    </row>
    <row r="68" spans="1:10">
      <c r="B68" s="20" t="s">
        <v>261</v>
      </c>
      <c r="D68" s="158">
        <v>20.877491625940365</v>
      </c>
      <c r="E68" s="158">
        <v>13.809001097694841</v>
      </c>
      <c r="F68" s="158">
        <v>17.042281793463385</v>
      </c>
      <c r="G68" s="158">
        <v>18.719826715861739</v>
      </c>
      <c r="H68" s="158">
        <v>19.5568772142372</v>
      </c>
      <c r="I68" s="158">
        <v>18.752868182902876</v>
      </c>
      <c r="J68" s="149"/>
    </row>
    <row r="69" spans="1:10">
      <c r="B69" s="20" t="s">
        <v>262</v>
      </c>
      <c r="D69" s="158">
        <v>9.5217176431826918</v>
      </c>
      <c r="E69" s="158">
        <v>7.4460300036589828</v>
      </c>
      <c r="F69" s="158">
        <v>5.4982755159765686</v>
      </c>
      <c r="G69" s="158">
        <v>6.1108357655524355</v>
      </c>
      <c r="H69" s="158">
        <v>6.2319878113699358</v>
      </c>
      <c r="I69" s="158">
        <v>6.2650292784110722</v>
      </c>
      <c r="J69" s="149"/>
    </row>
    <row r="70" spans="1:10" ht="18">
      <c r="B70" s="20" t="s">
        <v>263</v>
      </c>
      <c r="D70" s="158">
        <v>21.492504530228985</v>
      </c>
      <c r="E70" s="158">
        <v>14.088913282107574</v>
      </c>
      <c r="F70" s="158">
        <v>12.876147374952097</v>
      </c>
      <c r="G70" s="158">
        <v>13.972869284285112</v>
      </c>
      <c r="H70" s="158">
        <v>16.137085375479561</v>
      </c>
      <c r="I70" s="158">
        <v>15.667162288672284</v>
      </c>
      <c r="J70" s="149"/>
    </row>
    <row r="71" spans="1:10" ht="15.75">
      <c r="D71" s="157"/>
      <c r="E71" s="157"/>
      <c r="F71" s="157"/>
      <c r="G71" s="157"/>
      <c r="H71" s="157"/>
      <c r="I71" s="157"/>
      <c r="J71" s="72"/>
    </row>
    <row r="72" spans="1:10" ht="15.75" hidden="1">
      <c r="A72" s="22" t="s">
        <v>264</v>
      </c>
      <c r="D72" s="157" t="e">
        <v>#REF!</v>
      </c>
      <c r="E72" s="157">
        <v>0</v>
      </c>
      <c r="F72" s="157">
        <v>0</v>
      </c>
      <c r="G72" s="157">
        <v>0</v>
      </c>
      <c r="H72" s="157">
        <v>0</v>
      </c>
      <c r="I72" s="157">
        <v>0</v>
      </c>
      <c r="J72" s="147"/>
    </row>
    <row r="73" spans="1:10" ht="15.75" hidden="1">
      <c r="B73" s="20" t="s">
        <v>265</v>
      </c>
      <c r="D73" s="157" t="e">
        <v>#REF!</v>
      </c>
      <c r="E73" s="157">
        <v>0</v>
      </c>
      <c r="F73" s="157">
        <v>0</v>
      </c>
      <c r="G73" s="157">
        <v>0</v>
      </c>
      <c r="H73" s="157">
        <v>0</v>
      </c>
      <c r="I73" s="157">
        <v>0</v>
      </c>
      <c r="J73" s="149"/>
    </row>
    <row r="74" spans="1:10" ht="15.75" hidden="1">
      <c r="B74" s="20" t="s">
        <v>266</v>
      </c>
      <c r="D74" s="157" t="e">
        <v>#REF!</v>
      </c>
      <c r="E74" s="157">
        <v>0</v>
      </c>
      <c r="F74" s="157">
        <v>0</v>
      </c>
      <c r="G74" s="157">
        <v>0</v>
      </c>
      <c r="H74" s="157">
        <v>0</v>
      </c>
      <c r="I74" s="157">
        <v>0</v>
      </c>
      <c r="J74" s="149"/>
    </row>
    <row r="75" spans="1:10" ht="15.75" hidden="1">
      <c r="B75" s="20" t="s">
        <v>267</v>
      </c>
      <c r="D75" s="157" t="e">
        <v>#REF!</v>
      </c>
      <c r="E75" s="157">
        <v>0</v>
      </c>
      <c r="F75" s="157">
        <v>0</v>
      </c>
      <c r="G75" s="157">
        <v>0</v>
      </c>
      <c r="H75" s="157">
        <v>0</v>
      </c>
      <c r="I75" s="157">
        <v>0</v>
      </c>
      <c r="J75" s="149"/>
    </row>
    <row r="76" spans="1:10" ht="15.75" hidden="1">
      <c r="B76" s="20" t="s">
        <v>268</v>
      </c>
      <c r="D76" s="157" t="e">
        <v>#REF!</v>
      </c>
      <c r="E76" s="157">
        <v>0</v>
      </c>
      <c r="F76" s="157">
        <v>0</v>
      </c>
      <c r="G76" s="157">
        <v>0</v>
      </c>
      <c r="H76" s="157">
        <v>0</v>
      </c>
      <c r="I76" s="157">
        <v>0</v>
      </c>
      <c r="J76" s="149"/>
    </row>
    <row r="77" spans="1:10" ht="15.75" hidden="1">
      <c r="D77" s="157">
        <v>0</v>
      </c>
      <c r="E77" s="157">
        <v>0</v>
      </c>
      <c r="F77" s="157">
        <v>0</v>
      </c>
      <c r="G77" s="157">
        <v>0</v>
      </c>
      <c r="H77" s="157">
        <v>0</v>
      </c>
      <c r="I77" s="157">
        <v>0</v>
      </c>
      <c r="J77" s="72"/>
    </row>
    <row r="78" spans="1:10" ht="16.5" thickBot="1">
      <c r="A78" s="22" t="s">
        <v>269</v>
      </c>
      <c r="D78" s="157">
        <v>443.3419361924112</v>
      </c>
      <c r="E78" s="157">
        <v>363.22722283205269</v>
      </c>
      <c r="F78" s="157">
        <v>379.61459150714433</v>
      </c>
      <c r="G78" s="157">
        <v>386.3116544596802</v>
      </c>
      <c r="H78" s="157">
        <v>458.36775152816784</v>
      </c>
      <c r="I78" s="157">
        <v>411.65996659140558</v>
      </c>
      <c r="J78" s="147"/>
    </row>
    <row r="79" spans="1:10" ht="8.1" customHeight="1" thickTop="1">
      <c r="A79" s="53"/>
      <c r="B79" s="53"/>
      <c r="C79" s="53"/>
      <c r="D79" s="53"/>
      <c r="E79" s="246"/>
      <c r="F79" s="53"/>
      <c r="G79" s="53"/>
      <c r="H79" s="53"/>
      <c r="I79" s="246"/>
      <c r="J79" s="53"/>
    </row>
    <row r="80" spans="1:10">
      <c r="A80" s="54"/>
    </row>
    <row r="112" spans="1:11" ht="18" customHeight="1">
      <c r="A112" s="150"/>
      <c r="B112" s="145"/>
      <c r="C112" s="145"/>
      <c r="D112" s="145"/>
      <c r="E112" s="145"/>
      <c r="F112" s="145"/>
      <c r="G112" s="145"/>
      <c r="H112" s="145"/>
      <c r="I112" s="145"/>
      <c r="J112" s="145"/>
      <c r="K112" s="145"/>
    </row>
    <row r="113" spans="1:1" ht="18" customHeight="1"/>
    <row r="114" spans="1:1">
      <c r="A114" s="150"/>
    </row>
    <row r="117" spans="1:1">
      <c r="A117" s="150"/>
    </row>
    <row r="118" spans="1:1">
      <c r="A118" s="150"/>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A0512-329C-475C-A7E6-A9C6936D3F52}">
  <dimension ref="A1:T61"/>
  <sheetViews>
    <sheetView view="pageBreakPreview" zoomScale="85" zoomScaleNormal="75" zoomScaleSheetLayoutView="85" zoomScalePageLayoutView="75" workbookViewId="0"/>
  </sheetViews>
  <sheetFormatPr defaultRowHeight="15"/>
  <cols>
    <col min="1" max="1" width="5.77734375" style="20" customWidth="1"/>
    <col min="2" max="2" width="35.21875" style="20" customWidth="1"/>
    <col min="3" max="3" width="2.109375" style="20" customWidth="1"/>
    <col min="4" max="4" width="9.33203125" style="20" customWidth="1"/>
    <col min="5" max="5" width="9.33203125" style="173" customWidth="1"/>
    <col min="6" max="8" width="9.33203125" style="20" customWidth="1"/>
    <col min="9" max="9" width="9.33203125" style="173" customWidth="1"/>
    <col min="10" max="10" width="2.6640625" style="20" customWidth="1"/>
    <col min="11" max="12" width="9.33203125" style="20" customWidth="1"/>
    <col min="13" max="13" width="2.6640625" style="20" customWidth="1"/>
    <col min="14" max="15" width="9.33203125" style="20" customWidth="1"/>
    <col min="16" max="16" width="1.88671875" style="20" customWidth="1"/>
    <col min="17" max="253" width="8.77734375" style="20"/>
    <col min="254" max="254" width="5.77734375" style="20" customWidth="1"/>
    <col min="255" max="255" width="39.44140625" style="20" customWidth="1"/>
    <col min="256" max="256" width="2.109375" style="20" customWidth="1"/>
    <col min="257" max="258" width="18.5546875" style="20" customWidth="1"/>
    <col min="259" max="259" width="1.44140625" style="20" customWidth="1"/>
    <col min="260" max="262" width="0" style="20" hidden="1" customWidth="1"/>
    <col min="263" max="264" width="18.5546875" style="20" customWidth="1"/>
    <col min="265" max="265" width="0" style="20" hidden="1" customWidth="1"/>
    <col min="266" max="266" width="14.21875" style="20" customWidth="1"/>
    <col min="267" max="267" width="9.21875" style="20" customWidth="1"/>
    <col min="268" max="509" width="8.77734375" style="20"/>
    <col min="510" max="510" width="5.77734375" style="20" customWidth="1"/>
    <col min="511" max="511" width="39.44140625" style="20" customWidth="1"/>
    <col min="512" max="512" width="2.109375" style="20" customWidth="1"/>
    <col min="513" max="514" width="18.5546875" style="20" customWidth="1"/>
    <col min="515" max="515" width="1.44140625" style="20" customWidth="1"/>
    <col min="516" max="518" width="0" style="20" hidden="1" customWidth="1"/>
    <col min="519" max="520" width="18.5546875" style="20" customWidth="1"/>
    <col min="521" max="521" width="0" style="20" hidden="1" customWidth="1"/>
    <col min="522" max="522" width="14.21875" style="20" customWidth="1"/>
    <col min="523" max="523" width="9.21875" style="20" customWidth="1"/>
    <col min="524" max="765" width="8.77734375" style="20"/>
    <col min="766" max="766" width="5.77734375" style="20" customWidth="1"/>
    <col min="767" max="767" width="39.44140625" style="20" customWidth="1"/>
    <col min="768" max="768" width="2.109375" style="20" customWidth="1"/>
    <col min="769" max="770" width="18.5546875" style="20" customWidth="1"/>
    <col min="771" max="771" width="1.44140625" style="20" customWidth="1"/>
    <col min="772" max="774" width="0" style="20" hidden="1" customWidth="1"/>
    <col min="775" max="776" width="18.5546875" style="20" customWidth="1"/>
    <col min="777" max="777" width="0" style="20" hidden="1" customWidth="1"/>
    <col min="778" max="778" width="14.21875" style="20" customWidth="1"/>
    <col min="779" max="779" width="9.21875" style="20" customWidth="1"/>
    <col min="780" max="1021" width="8.77734375" style="20"/>
    <col min="1022" max="1022" width="5.77734375" style="20" customWidth="1"/>
    <col min="1023" max="1023" width="39.44140625" style="20" customWidth="1"/>
    <col min="1024" max="1024" width="2.109375" style="20" customWidth="1"/>
    <col min="1025" max="1026" width="18.5546875" style="20" customWidth="1"/>
    <col min="1027" max="1027" width="1.44140625" style="20" customWidth="1"/>
    <col min="1028" max="1030" width="0" style="20" hidden="1" customWidth="1"/>
    <col min="1031" max="1032" width="18.5546875" style="20" customWidth="1"/>
    <col min="1033" max="1033" width="0" style="20" hidden="1" customWidth="1"/>
    <col min="1034" max="1034" width="14.21875" style="20" customWidth="1"/>
    <col min="1035" max="1035" width="9.21875" style="20" customWidth="1"/>
    <col min="1036" max="1277" width="8.77734375" style="20"/>
    <col min="1278" max="1278" width="5.77734375" style="20" customWidth="1"/>
    <col min="1279" max="1279" width="39.44140625" style="20" customWidth="1"/>
    <col min="1280" max="1280" width="2.109375" style="20" customWidth="1"/>
    <col min="1281" max="1282" width="18.5546875" style="20" customWidth="1"/>
    <col min="1283" max="1283" width="1.44140625" style="20" customWidth="1"/>
    <col min="1284" max="1286" width="0" style="20" hidden="1" customWidth="1"/>
    <col min="1287" max="1288" width="18.5546875" style="20" customWidth="1"/>
    <col min="1289" max="1289" width="0" style="20" hidden="1" customWidth="1"/>
    <col min="1290" max="1290" width="14.21875" style="20" customWidth="1"/>
    <col min="1291" max="1291" width="9.21875" style="20" customWidth="1"/>
    <col min="1292" max="1533" width="8.77734375" style="20"/>
    <col min="1534" max="1534" width="5.77734375" style="20" customWidth="1"/>
    <col min="1535" max="1535" width="39.44140625" style="20" customWidth="1"/>
    <col min="1536" max="1536" width="2.109375" style="20" customWidth="1"/>
    <col min="1537" max="1538" width="18.5546875" style="20" customWidth="1"/>
    <col min="1539" max="1539" width="1.44140625" style="20" customWidth="1"/>
    <col min="1540" max="1542" width="0" style="20" hidden="1" customWidth="1"/>
    <col min="1543" max="1544" width="18.5546875" style="20" customWidth="1"/>
    <col min="1545" max="1545" width="0" style="20" hidden="1" customWidth="1"/>
    <col min="1546" max="1546" width="14.21875" style="20" customWidth="1"/>
    <col min="1547" max="1547" width="9.21875" style="20" customWidth="1"/>
    <col min="1548" max="1789" width="8.77734375" style="20"/>
    <col min="1790" max="1790" width="5.77734375" style="20" customWidth="1"/>
    <col min="1791" max="1791" width="39.44140625" style="20" customWidth="1"/>
    <col min="1792" max="1792" width="2.109375" style="20" customWidth="1"/>
    <col min="1793" max="1794" width="18.5546875" style="20" customWidth="1"/>
    <col min="1795" max="1795" width="1.44140625" style="20" customWidth="1"/>
    <col min="1796" max="1798" width="0" style="20" hidden="1" customWidth="1"/>
    <col min="1799" max="1800" width="18.5546875" style="20" customWidth="1"/>
    <col min="1801" max="1801" width="0" style="20" hidden="1" customWidth="1"/>
    <col min="1802" max="1802" width="14.21875" style="20" customWidth="1"/>
    <col min="1803" max="1803" width="9.21875" style="20" customWidth="1"/>
    <col min="1804" max="2045" width="8.77734375" style="20"/>
    <col min="2046" max="2046" width="5.77734375" style="20" customWidth="1"/>
    <col min="2047" max="2047" width="39.44140625" style="20" customWidth="1"/>
    <col min="2048" max="2048" width="2.109375" style="20" customWidth="1"/>
    <col min="2049" max="2050" width="18.5546875" style="20" customWidth="1"/>
    <col min="2051" max="2051" width="1.44140625" style="20" customWidth="1"/>
    <col min="2052" max="2054" width="0" style="20" hidden="1" customWidth="1"/>
    <col min="2055" max="2056" width="18.5546875" style="20" customWidth="1"/>
    <col min="2057" max="2057" width="0" style="20" hidden="1" customWidth="1"/>
    <col min="2058" max="2058" width="14.21875" style="20" customWidth="1"/>
    <col min="2059" max="2059" width="9.21875" style="20" customWidth="1"/>
    <col min="2060" max="2301" width="8.77734375" style="20"/>
    <col min="2302" max="2302" width="5.77734375" style="20" customWidth="1"/>
    <col min="2303" max="2303" width="39.44140625" style="20" customWidth="1"/>
    <col min="2304" max="2304" width="2.109375" style="20" customWidth="1"/>
    <col min="2305" max="2306" width="18.5546875" style="20" customWidth="1"/>
    <col min="2307" max="2307" width="1.44140625" style="20" customWidth="1"/>
    <col min="2308" max="2310" width="0" style="20" hidden="1" customWidth="1"/>
    <col min="2311" max="2312" width="18.5546875" style="20" customWidth="1"/>
    <col min="2313" max="2313" width="0" style="20" hidden="1" customWidth="1"/>
    <col min="2314" max="2314" width="14.21875" style="20" customWidth="1"/>
    <col min="2315" max="2315" width="9.21875" style="20" customWidth="1"/>
    <col min="2316" max="2557" width="8.77734375" style="20"/>
    <col min="2558" max="2558" width="5.77734375" style="20" customWidth="1"/>
    <col min="2559" max="2559" width="39.44140625" style="20" customWidth="1"/>
    <col min="2560" max="2560" width="2.109375" style="20" customWidth="1"/>
    <col min="2561" max="2562" width="18.5546875" style="20" customWidth="1"/>
    <col min="2563" max="2563" width="1.44140625" style="20" customWidth="1"/>
    <col min="2564" max="2566" width="0" style="20" hidden="1" customWidth="1"/>
    <col min="2567" max="2568" width="18.5546875" style="20" customWidth="1"/>
    <col min="2569" max="2569" width="0" style="20" hidden="1" customWidth="1"/>
    <col min="2570" max="2570" width="14.21875" style="20" customWidth="1"/>
    <col min="2571" max="2571" width="9.21875" style="20" customWidth="1"/>
    <col min="2572" max="2813" width="8.77734375" style="20"/>
    <col min="2814" max="2814" width="5.77734375" style="20" customWidth="1"/>
    <col min="2815" max="2815" width="39.44140625" style="20" customWidth="1"/>
    <col min="2816" max="2816" width="2.109375" style="20" customWidth="1"/>
    <col min="2817" max="2818" width="18.5546875" style="20" customWidth="1"/>
    <col min="2819" max="2819" width="1.44140625" style="20" customWidth="1"/>
    <col min="2820" max="2822" width="0" style="20" hidden="1" customWidth="1"/>
    <col min="2823" max="2824" width="18.5546875" style="20" customWidth="1"/>
    <col min="2825" max="2825" width="0" style="20" hidden="1" customWidth="1"/>
    <col min="2826" max="2826" width="14.21875" style="20" customWidth="1"/>
    <col min="2827" max="2827" width="9.21875" style="20" customWidth="1"/>
    <col min="2828" max="3069" width="8.77734375" style="20"/>
    <col min="3070" max="3070" width="5.77734375" style="20" customWidth="1"/>
    <col min="3071" max="3071" width="39.44140625" style="20" customWidth="1"/>
    <col min="3072" max="3072" width="2.109375" style="20" customWidth="1"/>
    <col min="3073" max="3074" width="18.5546875" style="20" customWidth="1"/>
    <col min="3075" max="3075" width="1.44140625" style="20" customWidth="1"/>
    <col min="3076" max="3078" width="0" style="20" hidden="1" customWidth="1"/>
    <col min="3079" max="3080" width="18.5546875" style="20" customWidth="1"/>
    <col min="3081" max="3081" width="0" style="20" hidden="1" customWidth="1"/>
    <col min="3082" max="3082" width="14.21875" style="20" customWidth="1"/>
    <col min="3083" max="3083" width="9.21875" style="20" customWidth="1"/>
    <col min="3084" max="3325" width="8.77734375" style="20"/>
    <col min="3326" max="3326" width="5.77734375" style="20" customWidth="1"/>
    <col min="3327" max="3327" width="39.44140625" style="20" customWidth="1"/>
    <col min="3328" max="3328" width="2.109375" style="20" customWidth="1"/>
    <col min="3329" max="3330" width="18.5546875" style="20" customWidth="1"/>
    <col min="3331" max="3331" width="1.44140625" style="20" customWidth="1"/>
    <col min="3332" max="3334" width="0" style="20" hidden="1" customWidth="1"/>
    <col min="3335" max="3336" width="18.5546875" style="20" customWidth="1"/>
    <col min="3337" max="3337" width="0" style="20" hidden="1" customWidth="1"/>
    <col min="3338" max="3338" width="14.21875" style="20" customWidth="1"/>
    <col min="3339" max="3339" width="9.21875" style="20" customWidth="1"/>
    <col min="3340" max="3581" width="8.77734375" style="20"/>
    <col min="3582" max="3582" width="5.77734375" style="20" customWidth="1"/>
    <col min="3583" max="3583" width="39.44140625" style="20" customWidth="1"/>
    <col min="3584" max="3584" width="2.109375" style="20" customWidth="1"/>
    <col min="3585" max="3586" width="18.5546875" style="20" customWidth="1"/>
    <col min="3587" max="3587" width="1.44140625" style="20" customWidth="1"/>
    <col min="3588" max="3590" width="0" style="20" hidden="1" customWidth="1"/>
    <col min="3591" max="3592" width="18.5546875" style="20" customWidth="1"/>
    <col min="3593" max="3593" width="0" style="20" hidden="1" customWidth="1"/>
    <col min="3594" max="3594" width="14.21875" style="20" customWidth="1"/>
    <col min="3595" max="3595" width="9.21875" style="20" customWidth="1"/>
    <col min="3596" max="3837" width="8.77734375" style="20"/>
    <col min="3838" max="3838" width="5.77734375" style="20" customWidth="1"/>
    <col min="3839" max="3839" width="39.44140625" style="20" customWidth="1"/>
    <col min="3840" max="3840" width="2.109375" style="20" customWidth="1"/>
    <col min="3841" max="3842" width="18.5546875" style="20" customWidth="1"/>
    <col min="3843" max="3843" width="1.44140625" style="20" customWidth="1"/>
    <col min="3844" max="3846" width="0" style="20" hidden="1" customWidth="1"/>
    <col min="3847" max="3848" width="18.5546875" style="20" customWidth="1"/>
    <col min="3849" max="3849" width="0" style="20" hidden="1" customWidth="1"/>
    <col min="3850" max="3850" width="14.21875" style="20" customWidth="1"/>
    <col min="3851" max="3851" width="9.21875" style="20" customWidth="1"/>
    <col min="3852" max="4093" width="8.77734375" style="20"/>
    <col min="4094" max="4094" width="5.77734375" style="20" customWidth="1"/>
    <col min="4095" max="4095" width="39.44140625" style="20" customWidth="1"/>
    <col min="4096" max="4096" width="2.109375" style="20" customWidth="1"/>
    <col min="4097" max="4098" width="18.5546875" style="20" customWidth="1"/>
    <col min="4099" max="4099" width="1.44140625" style="20" customWidth="1"/>
    <col min="4100" max="4102" width="0" style="20" hidden="1" customWidth="1"/>
    <col min="4103" max="4104" width="18.5546875" style="20" customWidth="1"/>
    <col min="4105" max="4105" width="0" style="20" hidden="1" customWidth="1"/>
    <col min="4106" max="4106" width="14.21875" style="20" customWidth="1"/>
    <col min="4107" max="4107" width="9.21875" style="20" customWidth="1"/>
    <col min="4108" max="4349" width="8.77734375" style="20"/>
    <col min="4350" max="4350" width="5.77734375" style="20" customWidth="1"/>
    <col min="4351" max="4351" width="39.44140625" style="20" customWidth="1"/>
    <col min="4352" max="4352" width="2.109375" style="20" customWidth="1"/>
    <col min="4353" max="4354" width="18.5546875" style="20" customWidth="1"/>
    <col min="4355" max="4355" width="1.44140625" style="20" customWidth="1"/>
    <col min="4356" max="4358" width="0" style="20" hidden="1" customWidth="1"/>
    <col min="4359" max="4360" width="18.5546875" style="20" customWidth="1"/>
    <col min="4361" max="4361" width="0" style="20" hidden="1" customWidth="1"/>
    <col min="4362" max="4362" width="14.21875" style="20" customWidth="1"/>
    <col min="4363" max="4363" width="9.21875" style="20" customWidth="1"/>
    <col min="4364" max="4605" width="8.77734375" style="20"/>
    <col min="4606" max="4606" width="5.77734375" style="20" customWidth="1"/>
    <col min="4607" max="4607" width="39.44140625" style="20" customWidth="1"/>
    <col min="4608" max="4608" width="2.109375" style="20" customWidth="1"/>
    <col min="4609" max="4610" width="18.5546875" style="20" customWidth="1"/>
    <col min="4611" max="4611" width="1.44140625" style="20" customWidth="1"/>
    <col min="4612" max="4614" width="0" style="20" hidden="1" customWidth="1"/>
    <col min="4615" max="4616" width="18.5546875" style="20" customWidth="1"/>
    <col min="4617" max="4617" width="0" style="20" hidden="1" customWidth="1"/>
    <col min="4618" max="4618" width="14.21875" style="20" customWidth="1"/>
    <col min="4619" max="4619" width="9.21875" style="20" customWidth="1"/>
    <col min="4620" max="4861" width="8.77734375" style="20"/>
    <col min="4862" max="4862" width="5.77734375" style="20" customWidth="1"/>
    <col min="4863" max="4863" width="39.44140625" style="20" customWidth="1"/>
    <col min="4864" max="4864" width="2.109375" style="20" customWidth="1"/>
    <col min="4865" max="4866" width="18.5546875" style="20" customWidth="1"/>
    <col min="4867" max="4867" width="1.44140625" style="20" customWidth="1"/>
    <col min="4868" max="4870" width="0" style="20" hidden="1" customWidth="1"/>
    <col min="4871" max="4872" width="18.5546875" style="20" customWidth="1"/>
    <col min="4873" max="4873" width="0" style="20" hidden="1" customWidth="1"/>
    <col min="4874" max="4874" width="14.21875" style="20" customWidth="1"/>
    <col min="4875" max="4875" width="9.21875" style="20" customWidth="1"/>
    <col min="4876" max="5117" width="8.77734375" style="20"/>
    <col min="5118" max="5118" width="5.77734375" style="20" customWidth="1"/>
    <col min="5119" max="5119" width="39.44140625" style="20" customWidth="1"/>
    <col min="5120" max="5120" width="2.109375" style="20" customWidth="1"/>
    <col min="5121" max="5122" width="18.5546875" style="20" customWidth="1"/>
    <col min="5123" max="5123" width="1.44140625" style="20" customWidth="1"/>
    <col min="5124" max="5126" width="0" style="20" hidden="1" customWidth="1"/>
    <col min="5127" max="5128" width="18.5546875" style="20" customWidth="1"/>
    <col min="5129" max="5129" width="0" style="20" hidden="1" customWidth="1"/>
    <col min="5130" max="5130" width="14.21875" style="20" customWidth="1"/>
    <col min="5131" max="5131" width="9.21875" style="20" customWidth="1"/>
    <col min="5132" max="5373" width="8.77734375" style="20"/>
    <col min="5374" max="5374" width="5.77734375" style="20" customWidth="1"/>
    <col min="5375" max="5375" width="39.44140625" style="20" customWidth="1"/>
    <col min="5376" max="5376" width="2.109375" style="20" customWidth="1"/>
    <col min="5377" max="5378" width="18.5546875" style="20" customWidth="1"/>
    <col min="5379" max="5379" width="1.44140625" style="20" customWidth="1"/>
    <col min="5380" max="5382" width="0" style="20" hidden="1" customWidth="1"/>
    <col min="5383" max="5384" width="18.5546875" style="20" customWidth="1"/>
    <col min="5385" max="5385" width="0" style="20" hidden="1" customWidth="1"/>
    <col min="5386" max="5386" width="14.21875" style="20" customWidth="1"/>
    <col min="5387" max="5387" width="9.21875" style="20" customWidth="1"/>
    <col min="5388" max="5629" width="8.77734375" style="20"/>
    <col min="5630" max="5630" width="5.77734375" style="20" customWidth="1"/>
    <col min="5631" max="5631" width="39.44140625" style="20" customWidth="1"/>
    <col min="5632" max="5632" width="2.109375" style="20" customWidth="1"/>
    <col min="5633" max="5634" width="18.5546875" style="20" customWidth="1"/>
    <col min="5635" max="5635" width="1.44140625" style="20" customWidth="1"/>
    <col min="5636" max="5638" width="0" style="20" hidden="1" customWidth="1"/>
    <col min="5639" max="5640" width="18.5546875" style="20" customWidth="1"/>
    <col min="5641" max="5641" width="0" style="20" hidden="1" customWidth="1"/>
    <col min="5642" max="5642" width="14.21875" style="20" customWidth="1"/>
    <col min="5643" max="5643" width="9.21875" style="20" customWidth="1"/>
    <col min="5644" max="5885" width="8.77734375" style="20"/>
    <col min="5886" max="5886" width="5.77734375" style="20" customWidth="1"/>
    <col min="5887" max="5887" width="39.44140625" style="20" customWidth="1"/>
    <col min="5888" max="5888" width="2.109375" style="20" customWidth="1"/>
    <col min="5889" max="5890" width="18.5546875" style="20" customWidth="1"/>
    <col min="5891" max="5891" width="1.44140625" style="20" customWidth="1"/>
    <col min="5892" max="5894" width="0" style="20" hidden="1" customWidth="1"/>
    <col min="5895" max="5896" width="18.5546875" style="20" customWidth="1"/>
    <col min="5897" max="5897" width="0" style="20" hidden="1" customWidth="1"/>
    <col min="5898" max="5898" width="14.21875" style="20" customWidth="1"/>
    <col min="5899" max="5899" width="9.21875" style="20" customWidth="1"/>
    <col min="5900" max="6141" width="8.77734375" style="20"/>
    <col min="6142" max="6142" width="5.77734375" style="20" customWidth="1"/>
    <col min="6143" max="6143" width="39.44140625" style="20" customWidth="1"/>
    <col min="6144" max="6144" width="2.109375" style="20" customWidth="1"/>
    <col min="6145" max="6146" width="18.5546875" style="20" customWidth="1"/>
    <col min="6147" max="6147" width="1.44140625" style="20" customWidth="1"/>
    <col min="6148" max="6150" width="0" style="20" hidden="1" customWidth="1"/>
    <col min="6151" max="6152" width="18.5546875" style="20" customWidth="1"/>
    <col min="6153" max="6153" width="0" style="20" hidden="1" customWidth="1"/>
    <col min="6154" max="6154" width="14.21875" style="20" customWidth="1"/>
    <col min="6155" max="6155" width="9.21875" style="20" customWidth="1"/>
    <col min="6156" max="6397" width="8.77734375" style="20"/>
    <col min="6398" max="6398" width="5.77734375" style="20" customWidth="1"/>
    <col min="6399" max="6399" width="39.44140625" style="20" customWidth="1"/>
    <col min="6400" max="6400" width="2.109375" style="20" customWidth="1"/>
    <col min="6401" max="6402" width="18.5546875" style="20" customWidth="1"/>
    <col min="6403" max="6403" width="1.44140625" style="20" customWidth="1"/>
    <col min="6404" max="6406" width="0" style="20" hidden="1" customWidth="1"/>
    <col min="6407" max="6408" width="18.5546875" style="20" customWidth="1"/>
    <col min="6409" max="6409" width="0" style="20" hidden="1" customWidth="1"/>
    <col min="6410" max="6410" width="14.21875" style="20" customWidth="1"/>
    <col min="6411" max="6411" width="9.21875" style="20" customWidth="1"/>
    <col min="6412" max="6653" width="8.77734375" style="20"/>
    <col min="6654" max="6654" width="5.77734375" style="20" customWidth="1"/>
    <col min="6655" max="6655" width="39.44140625" style="20" customWidth="1"/>
    <col min="6656" max="6656" width="2.109375" style="20" customWidth="1"/>
    <col min="6657" max="6658" width="18.5546875" style="20" customWidth="1"/>
    <col min="6659" max="6659" width="1.44140625" style="20" customWidth="1"/>
    <col min="6660" max="6662" width="0" style="20" hidden="1" customWidth="1"/>
    <col min="6663" max="6664" width="18.5546875" style="20" customWidth="1"/>
    <col min="6665" max="6665" width="0" style="20" hidden="1" customWidth="1"/>
    <col min="6666" max="6666" width="14.21875" style="20" customWidth="1"/>
    <col min="6667" max="6667" width="9.21875" style="20" customWidth="1"/>
    <col min="6668" max="6909" width="8.77734375" style="20"/>
    <col min="6910" max="6910" width="5.77734375" style="20" customWidth="1"/>
    <col min="6911" max="6911" width="39.44140625" style="20" customWidth="1"/>
    <col min="6912" max="6912" width="2.109375" style="20" customWidth="1"/>
    <col min="6913" max="6914" width="18.5546875" style="20" customWidth="1"/>
    <col min="6915" max="6915" width="1.44140625" style="20" customWidth="1"/>
    <col min="6916" max="6918" width="0" style="20" hidden="1" customWidth="1"/>
    <col min="6919" max="6920" width="18.5546875" style="20" customWidth="1"/>
    <col min="6921" max="6921" width="0" style="20" hidden="1" customWidth="1"/>
    <col min="6922" max="6922" width="14.21875" style="20" customWidth="1"/>
    <col min="6923" max="6923" width="9.21875" style="20" customWidth="1"/>
    <col min="6924" max="7165" width="8.77734375" style="20"/>
    <col min="7166" max="7166" width="5.77734375" style="20" customWidth="1"/>
    <col min="7167" max="7167" width="39.44140625" style="20" customWidth="1"/>
    <col min="7168" max="7168" width="2.109375" style="20" customWidth="1"/>
    <col min="7169" max="7170" width="18.5546875" style="20" customWidth="1"/>
    <col min="7171" max="7171" width="1.44140625" style="20" customWidth="1"/>
    <col min="7172" max="7174" width="0" style="20" hidden="1" customWidth="1"/>
    <col min="7175" max="7176" width="18.5546875" style="20" customWidth="1"/>
    <col min="7177" max="7177" width="0" style="20" hidden="1" customWidth="1"/>
    <col min="7178" max="7178" width="14.21875" style="20" customWidth="1"/>
    <col min="7179" max="7179" width="9.21875" style="20" customWidth="1"/>
    <col min="7180" max="7421" width="8.77734375" style="20"/>
    <col min="7422" max="7422" width="5.77734375" style="20" customWidth="1"/>
    <col min="7423" max="7423" width="39.44140625" style="20" customWidth="1"/>
    <col min="7424" max="7424" width="2.109375" style="20" customWidth="1"/>
    <col min="7425" max="7426" width="18.5546875" style="20" customWidth="1"/>
    <col min="7427" max="7427" width="1.44140625" style="20" customWidth="1"/>
    <col min="7428" max="7430" width="0" style="20" hidden="1" customWidth="1"/>
    <col min="7431" max="7432" width="18.5546875" style="20" customWidth="1"/>
    <col min="7433" max="7433" width="0" style="20" hidden="1" customWidth="1"/>
    <col min="7434" max="7434" width="14.21875" style="20" customWidth="1"/>
    <col min="7435" max="7435" width="9.21875" style="20" customWidth="1"/>
    <col min="7436" max="7677" width="8.77734375" style="20"/>
    <col min="7678" max="7678" width="5.77734375" style="20" customWidth="1"/>
    <col min="7679" max="7679" width="39.44140625" style="20" customWidth="1"/>
    <col min="7680" max="7680" width="2.109375" style="20" customWidth="1"/>
    <col min="7681" max="7682" width="18.5546875" style="20" customWidth="1"/>
    <col min="7683" max="7683" width="1.44140625" style="20" customWidth="1"/>
    <col min="7684" max="7686" width="0" style="20" hidden="1" customWidth="1"/>
    <col min="7687" max="7688" width="18.5546875" style="20" customWidth="1"/>
    <col min="7689" max="7689" width="0" style="20" hidden="1" customWidth="1"/>
    <col min="7690" max="7690" width="14.21875" style="20" customWidth="1"/>
    <col min="7691" max="7691" width="9.21875" style="20" customWidth="1"/>
    <col min="7692" max="7933" width="8.77734375" style="20"/>
    <col min="7934" max="7934" width="5.77734375" style="20" customWidth="1"/>
    <col min="7935" max="7935" width="39.44140625" style="20" customWidth="1"/>
    <col min="7936" max="7936" width="2.109375" style="20" customWidth="1"/>
    <col min="7937" max="7938" width="18.5546875" style="20" customWidth="1"/>
    <col min="7939" max="7939" width="1.44140625" style="20" customWidth="1"/>
    <col min="7940" max="7942" width="0" style="20" hidden="1" customWidth="1"/>
    <col min="7943" max="7944" width="18.5546875" style="20" customWidth="1"/>
    <col min="7945" max="7945" width="0" style="20" hidden="1" customWidth="1"/>
    <col min="7946" max="7946" width="14.21875" style="20" customWidth="1"/>
    <col min="7947" max="7947" width="9.21875" style="20" customWidth="1"/>
    <col min="7948" max="8189" width="8.77734375" style="20"/>
    <col min="8190" max="8190" width="5.77734375" style="20" customWidth="1"/>
    <col min="8191" max="8191" width="39.44140625" style="20" customWidth="1"/>
    <col min="8192" max="8192" width="2.109375" style="20" customWidth="1"/>
    <col min="8193" max="8194" width="18.5546875" style="20" customWidth="1"/>
    <col min="8195" max="8195" width="1.44140625" style="20" customWidth="1"/>
    <col min="8196" max="8198" width="0" style="20" hidden="1" customWidth="1"/>
    <col min="8199" max="8200" width="18.5546875" style="20" customWidth="1"/>
    <col min="8201" max="8201" width="0" style="20" hidden="1" customWidth="1"/>
    <col min="8202" max="8202" width="14.21875" style="20" customWidth="1"/>
    <col min="8203" max="8203" width="9.21875" style="20" customWidth="1"/>
    <col min="8204" max="8445" width="8.77734375" style="20"/>
    <col min="8446" max="8446" width="5.77734375" style="20" customWidth="1"/>
    <col min="8447" max="8447" width="39.44140625" style="20" customWidth="1"/>
    <col min="8448" max="8448" width="2.109375" style="20" customWidth="1"/>
    <col min="8449" max="8450" width="18.5546875" style="20" customWidth="1"/>
    <col min="8451" max="8451" width="1.44140625" style="20" customWidth="1"/>
    <col min="8452" max="8454" width="0" style="20" hidden="1" customWidth="1"/>
    <col min="8455" max="8456" width="18.5546875" style="20" customWidth="1"/>
    <col min="8457" max="8457" width="0" style="20" hidden="1" customWidth="1"/>
    <col min="8458" max="8458" width="14.21875" style="20" customWidth="1"/>
    <col min="8459" max="8459" width="9.21875" style="20" customWidth="1"/>
    <col min="8460" max="8701" width="8.77734375" style="20"/>
    <col min="8702" max="8702" width="5.77734375" style="20" customWidth="1"/>
    <col min="8703" max="8703" width="39.44140625" style="20" customWidth="1"/>
    <col min="8704" max="8704" width="2.109375" style="20" customWidth="1"/>
    <col min="8705" max="8706" width="18.5546875" style="20" customWidth="1"/>
    <col min="8707" max="8707" width="1.44140625" style="20" customWidth="1"/>
    <col min="8708" max="8710" width="0" style="20" hidden="1" customWidth="1"/>
    <col min="8711" max="8712" width="18.5546875" style="20" customWidth="1"/>
    <col min="8713" max="8713" width="0" style="20" hidden="1" customWidth="1"/>
    <col min="8714" max="8714" width="14.21875" style="20" customWidth="1"/>
    <col min="8715" max="8715" width="9.21875" style="20" customWidth="1"/>
    <col min="8716" max="8957" width="8.77734375" style="20"/>
    <col min="8958" max="8958" width="5.77734375" style="20" customWidth="1"/>
    <col min="8959" max="8959" width="39.44140625" style="20" customWidth="1"/>
    <col min="8960" max="8960" width="2.109375" style="20" customWidth="1"/>
    <col min="8961" max="8962" width="18.5546875" style="20" customWidth="1"/>
    <col min="8963" max="8963" width="1.44140625" style="20" customWidth="1"/>
    <col min="8964" max="8966" width="0" style="20" hidden="1" customWidth="1"/>
    <col min="8967" max="8968" width="18.5546875" style="20" customWidth="1"/>
    <col min="8969" max="8969" width="0" style="20" hidden="1" customWidth="1"/>
    <col min="8970" max="8970" width="14.21875" style="20" customWidth="1"/>
    <col min="8971" max="8971" width="9.21875" style="20" customWidth="1"/>
    <col min="8972" max="9213" width="8.77734375" style="20"/>
    <col min="9214" max="9214" width="5.77734375" style="20" customWidth="1"/>
    <col min="9215" max="9215" width="39.44140625" style="20" customWidth="1"/>
    <col min="9216" max="9216" width="2.109375" style="20" customWidth="1"/>
    <col min="9217" max="9218" width="18.5546875" style="20" customWidth="1"/>
    <col min="9219" max="9219" width="1.44140625" style="20" customWidth="1"/>
    <col min="9220" max="9222" width="0" style="20" hidden="1" customWidth="1"/>
    <col min="9223" max="9224" width="18.5546875" style="20" customWidth="1"/>
    <col min="9225" max="9225" width="0" style="20" hidden="1" customWidth="1"/>
    <col min="9226" max="9226" width="14.21875" style="20" customWidth="1"/>
    <col min="9227" max="9227" width="9.21875" style="20" customWidth="1"/>
    <col min="9228" max="9469" width="8.77734375" style="20"/>
    <col min="9470" max="9470" width="5.77734375" style="20" customWidth="1"/>
    <col min="9471" max="9471" width="39.44140625" style="20" customWidth="1"/>
    <col min="9472" max="9472" width="2.109375" style="20" customWidth="1"/>
    <col min="9473" max="9474" width="18.5546875" style="20" customWidth="1"/>
    <col min="9475" max="9475" width="1.44140625" style="20" customWidth="1"/>
    <col min="9476" max="9478" width="0" style="20" hidden="1" customWidth="1"/>
    <col min="9479" max="9480" width="18.5546875" style="20" customWidth="1"/>
    <col min="9481" max="9481" width="0" style="20" hidden="1" customWidth="1"/>
    <col min="9482" max="9482" width="14.21875" style="20" customWidth="1"/>
    <col min="9483" max="9483" width="9.21875" style="20" customWidth="1"/>
    <col min="9484" max="9725" width="8.77734375" style="20"/>
    <col min="9726" max="9726" width="5.77734375" style="20" customWidth="1"/>
    <col min="9727" max="9727" width="39.44140625" style="20" customWidth="1"/>
    <col min="9728" max="9728" width="2.109375" style="20" customWidth="1"/>
    <col min="9729" max="9730" width="18.5546875" style="20" customWidth="1"/>
    <col min="9731" max="9731" width="1.44140625" style="20" customWidth="1"/>
    <col min="9732" max="9734" width="0" style="20" hidden="1" customWidth="1"/>
    <col min="9735" max="9736" width="18.5546875" style="20" customWidth="1"/>
    <col min="9737" max="9737" width="0" style="20" hidden="1" customWidth="1"/>
    <col min="9738" max="9738" width="14.21875" style="20" customWidth="1"/>
    <col min="9739" max="9739" width="9.21875" style="20" customWidth="1"/>
    <col min="9740" max="9981" width="8.77734375" style="20"/>
    <col min="9982" max="9982" width="5.77734375" style="20" customWidth="1"/>
    <col min="9983" max="9983" width="39.44140625" style="20" customWidth="1"/>
    <col min="9984" max="9984" width="2.109375" style="20" customWidth="1"/>
    <col min="9985" max="9986" width="18.5546875" style="20" customWidth="1"/>
    <col min="9987" max="9987" width="1.44140625" style="20" customWidth="1"/>
    <col min="9988" max="9990" width="0" style="20" hidden="1" customWidth="1"/>
    <col min="9991" max="9992" width="18.5546875" style="20" customWidth="1"/>
    <col min="9993" max="9993" width="0" style="20" hidden="1" customWidth="1"/>
    <col min="9994" max="9994" width="14.21875" style="20" customWidth="1"/>
    <col min="9995" max="9995" width="9.21875" style="20" customWidth="1"/>
    <col min="9996" max="10237" width="8.77734375" style="20"/>
    <col min="10238" max="10238" width="5.77734375" style="20" customWidth="1"/>
    <col min="10239" max="10239" width="39.44140625" style="20" customWidth="1"/>
    <col min="10240" max="10240" width="2.109375" style="20" customWidth="1"/>
    <col min="10241" max="10242" width="18.5546875" style="20" customWidth="1"/>
    <col min="10243" max="10243" width="1.44140625" style="20" customWidth="1"/>
    <col min="10244" max="10246" width="0" style="20" hidden="1" customWidth="1"/>
    <col min="10247" max="10248" width="18.5546875" style="20" customWidth="1"/>
    <col min="10249" max="10249" width="0" style="20" hidden="1" customWidth="1"/>
    <col min="10250" max="10250" width="14.21875" style="20" customWidth="1"/>
    <col min="10251" max="10251" width="9.21875" style="20" customWidth="1"/>
    <col min="10252" max="10493" width="8.77734375" style="20"/>
    <col min="10494" max="10494" width="5.77734375" style="20" customWidth="1"/>
    <col min="10495" max="10495" width="39.44140625" style="20" customWidth="1"/>
    <col min="10496" max="10496" width="2.109375" style="20" customWidth="1"/>
    <col min="10497" max="10498" width="18.5546875" style="20" customWidth="1"/>
    <col min="10499" max="10499" width="1.44140625" style="20" customWidth="1"/>
    <col min="10500" max="10502" width="0" style="20" hidden="1" customWidth="1"/>
    <col min="10503" max="10504" width="18.5546875" style="20" customWidth="1"/>
    <col min="10505" max="10505" width="0" style="20" hidden="1" customWidth="1"/>
    <col min="10506" max="10506" width="14.21875" style="20" customWidth="1"/>
    <col min="10507" max="10507" width="9.21875" style="20" customWidth="1"/>
    <col min="10508" max="10749" width="8.77734375" style="20"/>
    <col min="10750" max="10750" width="5.77734375" style="20" customWidth="1"/>
    <col min="10751" max="10751" width="39.44140625" style="20" customWidth="1"/>
    <col min="10752" max="10752" width="2.109375" style="20" customWidth="1"/>
    <col min="10753" max="10754" width="18.5546875" style="20" customWidth="1"/>
    <col min="10755" max="10755" width="1.44140625" style="20" customWidth="1"/>
    <col min="10756" max="10758" width="0" style="20" hidden="1" customWidth="1"/>
    <col min="10759" max="10760" width="18.5546875" style="20" customWidth="1"/>
    <col min="10761" max="10761" width="0" style="20" hidden="1" customWidth="1"/>
    <col min="10762" max="10762" width="14.21875" style="20" customWidth="1"/>
    <col min="10763" max="10763" width="9.21875" style="20" customWidth="1"/>
    <col min="10764" max="11005" width="8.77734375" style="20"/>
    <col min="11006" max="11006" width="5.77734375" style="20" customWidth="1"/>
    <col min="11007" max="11007" width="39.44140625" style="20" customWidth="1"/>
    <col min="11008" max="11008" width="2.109375" style="20" customWidth="1"/>
    <col min="11009" max="11010" width="18.5546875" style="20" customWidth="1"/>
    <col min="11011" max="11011" width="1.44140625" style="20" customWidth="1"/>
    <col min="11012" max="11014" width="0" style="20" hidden="1" customWidth="1"/>
    <col min="11015" max="11016" width="18.5546875" style="20" customWidth="1"/>
    <col min="11017" max="11017" width="0" style="20" hidden="1" customWidth="1"/>
    <col min="11018" max="11018" width="14.21875" style="20" customWidth="1"/>
    <col min="11019" max="11019" width="9.21875" style="20" customWidth="1"/>
    <col min="11020" max="11261" width="8.77734375" style="20"/>
    <col min="11262" max="11262" width="5.77734375" style="20" customWidth="1"/>
    <col min="11263" max="11263" width="39.44140625" style="20" customWidth="1"/>
    <col min="11264" max="11264" width="2.109375" style="20" customWidth="1"/>
    <col min="11265" max="11266" width="18.5546875" style="20" customWidth="1"/>
    <col min="11267" max="11267" width="1.44140625" style="20" customWidth="1"/>
    <col min="11268" max="11270" width="0" style="20" hidden="1" customWidth="1"/>
    <col min="11271" max="11272" width="18.5546875" style="20" customWidth="1"/>
    <col min="11273" max="11273" width="0" style="20" hidden="1" customWidth="1"/>
    <col min="11274" max="11274" width="14.21875" style="20" customWidth="1"/>
    <col min="11275" max="11275" width="9.21875" style="20" customWidth="1"/>
    <col min="11276" max="11517" width="8.77734375" style="20"/>
    <col min="11518" max="11518" width="5.77734375" style="20" customWidth="1"/>
    <col min="11519" max="11519" width="39.44140625" style="20" customWidth="1"/>
    <col min="11520" max="11520" width="2.109375" style="20" customWidth="1"/>
    <col min="11521" max="11522" width="18.5546875" style="20" customWidth="1"/>
    <col min="11523" max="11523" width="1.44140625" style="20" customWidth="1"/>
    <col min="11524" max="11526" width="0" style="20" hidden="1" customWidth="1"/>
    <col min="11527" max="11528" width="18.5546875" style="20" customWidth="1"/>
    <col min="11529" max="11529" width="0" style="20" hidden="1" customWidth="1"/>
    <col min="11530" max="11530" width="14.21875" style="20" customWidth="1"/>
    <col min="11531" max="11531" width="9.21875" style="20" customWidth="1"/>
    <col min="11532" max="11773" width="8.77734375" style="20"/>
    <col min="11774" max="11774" width="5.77734375" style="20" customWidth="1"/>
    <col min="11775" max="11775" width="39.44140625" style="20" customWidth="1"/>
    <col min="11776" max="11776" width="2.109375" style="20" customWidth="1"/>
    <col min="11777" max="11778" width="18.5546875" style="20" customWidth="1"/>
    <col min="11779" max="11779" width="1.44140625" style="20" customWidth="1"/>
    <col min="11780" max="11782" width="0" style="20" hidden="1" customWidth="1"/>
    <col min="11783" max="11784" width="18.5546875" style="20" customWidth="1"/>
    <col min="11785" max="11785" width="0" style="20" hidden="1" customWidth="1"/>
    <col min="11786" max="11786" width="14.21875" style="20" customWidth="1"/>
    <col min="11787" max="11787" width="9.21875" style="20" customWidth="1"/>
    <col min="11788" max="12029" width="8.77734375" style="20"/>
    <col min="12030" max="12030" width="5.77734375" style="20" customWidth="1"/>
    <col min="12031" max="12031" width="39.44140625" style="20" customWidth="1"/>
    <col min="12032" max="12032" width="2.109375" style="20" customWidth="1"/>
    <col min="12033" max="12034" width="18.5546875" style="20" customWidth="1"/>
    <col min="12035" max="12035" width="1.44140625" style="20" customWidth="1"/>
    <col min="12036" max="12038" width="0" style="20" hidden="1" customWidth="1"/>
    <col min="12039" max="12040" width="18.5546875" style="20" customWidth="1"/>
    <col min="12041" max="12041" width="0" style="20" hidden="1" customWidth="1"/>
    <col min="12042" max="12042" width="14.21875" style="20" customWidth="1"/>
    <col min="12043" max="12043" width="9.21875" style="20" customWidth="1"/>
    <col min="12044" max="12285" width="8.77734375" style="20"/>
    <col min="12286" max="12286" width="5.77734375" style="20" customWidth="1"/>
    <col min="12287" max="12287" width="39.44140625" style="20" customWidth="1"/>
    <col min="12288" max="12288" width="2.109375" style="20" customWidth="1"/>
    <col min="12289" max="12290" width="18.5546875" style="20" customWidth="1"/>
    <col min="12291" max="12291" width="1.44140625" style="20" customWidth="1"/>
    <col min="12292" max="12294" width="0" style="20" hidden="1" customWidth="1"/>
    <col min="12295" max="12296" width="18.5546875" style="20" customWidth="1"/>
    <col min="12297" max="12297" width="0" style="20" hidden="1" customWidth="1"/>
    <col min="12298" max="12298" width="14.21875" style="20" customWidth="1"/>
    <col min="12299" max="12299" width="9.21875" style="20" customWidth="1"/>
    <col min="12300" max="12541" width="8.77734375" style="20"/>
    <col min="12542" max="12542" width="5.77734375" style="20" customWidth="1"/>
    <col min="12543" max="12543" width="39.44140625" style="20" customWidth="1"/>
    <col min="12544" max="12544" width="2.109375" style="20" customWidth="1"/>
    <col min="12545" max="12546" width="18.5546875" style="20" customWidth="1"/>
    <col min="12547" max="12547" width="1.44140625" style="20" customWidth="1"/>
    <col min="12548" max="12550" width="0" style="20" hidden="1" customWidth="1"/>
    <col min="12551" max="12552" width="18.5546875" style="20" customWidth="1"/>
    <col min="12553" max="12553" width="0" style="20" hidden="1" customWidth="1"/>
    <col min="12554" max="12554" width="14.21875" style="20" customWidth="1"/>
    <col min="12555" max="12555" width="9.21875" style="20" customWidth="1"/>
    <col min="12556" max="12797" width="8.77734375" style="20"/>
    <col min="12798" max="12798" width="5.77734375" style="20" customWidth="1"/>
    <col min="12799" max="12799" width="39.44140625" style="20" customWidth="1"/>
    <col min="12800" max="12800" width="2.109375" style="20" customWidth="1"/>
    <col min="12801" max="12802" width="18.5546875" style="20" customWidth="1"/>
    <col min="12803" max="12803" width="1.44140625" style="20" customWidth="1"/>
    <col min="12804" max="12806" width="0" style="20" hidden="1" customWidth="1"/>
    <col min="12807" max="12808" width="18.5546875" style="20" customWidth="1"/>
    <col min="12809" max="12809" width="0" style="20" hidden="1" customWidth="1"/>
    <col min="12810" max="12810" width="14.21875" style="20" customWidth="1"/>
    <col min="12811" max="12811" width="9.21875" style="20" customWidth="1"/>
    <col min="12812" max="13053" width="8.77734375" style="20"/>
    <col min="13054" max="13054" width="5.77734375" style="20" customWidth="1"/>
    <col min="13055" max="13055" width="39.44140625" style="20" customWidth="1"/>
    <col min="13056" max="13056" width="2.109375" style="20" customWidth="1"/>
    <col min="13057" max="13058" width="18.5546875" style="20" customWidth="1"/>
    <col min="13059" max="13059" width="1.44140625" style="20" customWidth="1"/>
    <col min="13060" max="13062" width="0" style="20" hidden="1" customWidth="1"/>
    <col min="13063" max="13064" width="18.5546875" style="20" customWidth="1"/>
    <col min="13065" max="13065" width="0" style="20" hidden="1" customWidth="1"/>
    <col min="13066" max="13066" width="14.21875" style="20" customWidth="1"/>
    <col min="13067" max="13067" width="9.21875" style="20" customWidth="1"/>
    <col min="13068" max="13309" width="8.77734375" style="20"/>
    <col min="13310" max="13310" width="5.77734375" style="20" customWidth="1"/>
    <col min="13311" max="13311" width="39.44140625" style="20" customWidth="1"/>
    <col min="13312" max="13312" width="2.109375" style="20" customWidth="1"/>
    <col min="13313" max="13314" width="18.5546875" style="20" customWidth="1"/>
    <col min="13315" max="13315" width="1.44140625" style="20" customWidth="1"/>
    <col min="13316" max="13318" width="0" style="20" hidden="1" customWidth="1"/>
    <col min="13319" max="13320" width="18.5546875" style="20" customWidth="1"/>
    <col min="13321" max="13321" width="0" style="20" hidden="1" customWidth="1"/>
    <col min="13322" max="13322" width="14.21875" style="20" customWidth="1"/>
    <col min="13323" max="13323" width="9.21875" style="20" customWidth="1"/>
    <col min="13324" max="13565" width="8.77734375" style="20"/>
    <col min="13566" max="13566" width="5.77734375" style="20" customWidth="1"/>
    <col min="13567" max="13567" width="39.44140625" style="20" customWidth="1"/>
    <col min="13568" max="13568" width="2.109375" style="20" customWidth="1"/>
    <col min="13569" max="13570" width="18.5546875" style="20" customWidth="1"/>
    <col min="13571" max="13571" width="1.44140625" style="20" customWidth="1"/>
    <col min="13572" max="13574" width="0" style="20" hidden="1" customWidth="1"/>
    <col min="13575" max="13576" width="18.5546875" style="20" customWidth="1"/>
    <col min="13577" max="13577" width="0" style="20" hidden="1" customWidth="1"/>
    <col min="13578" max="13578" width="14.21875" style="20" customWidth="1"/>
    <col min="13579" max="13579" width="9.21875" style="20" customWidth="1"/>
    <col min="13580" max="13821" width="8.77734375" style="20"/>
    <col min="13822" max="13822" width="5.77734375" style="20" customWidth="1"/>
    <col min="13823" max="13823" width="39.44140625" style="20" customWidth="1"/>
    <col min="13824" max="13824" width="2.109375" style="20" customWidth="1"/>
    <col min="13825" max="13826" width="18.5546875" style="20" customWidth="1"/>
    <col min="13827" max="13827" width="1.44140625" style="20" customWidth="1"/>
    <col min="13828" max="13830" width="0" style="20" hidden="1" customWidth="1"/>
    <col min="13831" max="13832" width="18.5546875" style="20" customWidth="1"/>
    <col min="13833" max="13833" width="0" style="20" hidden="1" customWidth="1"/>
    <col min="13834" max="13834" width="14.21875" style="20" customWidth="1"/>
    <col min="13835" max="13835" width="9.21875" style="20" customWidth="1"/>
    <col min="13836" max="14077" width="8.77734375" style="20"/>
    <col min="14078" max="14078" width="5.77734375" style="20" customWidth="1"/>
    <col min="14079" max="14079" width="39.44140625" style="20" customWidth="1"/>
    <col min="14080" max="14080" width="2.109375" style="20" customWidth="1"/>
    <col min="14081" max="14082" width="18.5546875" style="20" customWidth="1"/>
    <col min="14083" max="14083" width="1.44140625" style="20" customWidth="1"/>
    <col min="14084" max="14086" width="0" style="20" hidden="1" customWidth="1"/>
    <col min="14087" max="14088" width="18.5546875" style="20" customWidth="1"/>
    <col min="14089" max="14089" width="0" style="20" hidden="1" customWidth="1"/>
    <col min="14090" max="14090" width="14.21875" style="20" customWidth="1"/>
    <col min="14091" max="14091" width="9.21875" style="20" customWidth="1"/>
    <col min="14092" max="14333" width="8.77734375" style="20"/>
    <col min="14334" max="14334" width="5.77734375" style="20" customWidth="1"/>
    <col min="14335" max="14335" width="39.44140625" style="20" customWidth="1"/>
    <col min="14336" max="14336" width="2.109375" style="20" customWidth="1"/>
    <col min="14337" max="14338" width="18.5546875" style="20" customWidth="1"/>
    <col min="14339" max="14339" width="1.44140625" style="20" customWidth="1"/>
    <col min="14340" max="14342" width="0" style="20" hidden="1" customWidth="1"/>
    <col min="14343" max="14344" width="18.5546875" style="20" customWidth="1"/>
    <col min="14345" max="14345" width="0" style="20" hidden="1" customWidth="1"/>
    <col min="14346" max="14346" width="14.21875" style="20" customWidth="1"/>
    <col min="14347" max="14347" width="9.21875" style="20" customWidth="1"/>
    <col min="14348" max="14589" width="8.77734375" style="20"/>
    <col min="14590" max="14590" width="5.77734375" style="20" customWidth="1"/>
    <col min="14591" max="14591" width="39.44140625" style="20" customWidth="1"/>
    <col min="14592" max="14592" width="2.109375" style="20" customWidth="1"/>
    <col min="14593" max="14594" width="18.5546875" style="20" customWidth="1"/>
    <col min="14595" max="14595" width="1.44140625" style="20" customWidth="1"/>
    <col min="14596" max="14598" width="0" style="20" hidden="1" customWidth="1"/>
    <col min="14599" max="14600" width="18.5546875" style="20" customWidth="1"/>
    <col min="14601" max="14601" width="0" style="20" hidden="1" customWidth="1"/>
    <col min="14602" max="14602" width="14.21875" style="20" customWidth="1"/>
    <col min="14603" max="14603" width="9.21875" style="20" customWidth="1"/>
    <col min="14604" max="14845" width="8.77734375" style="20"/>
    <col min="14846" max="14846" width="5.77734375" style="20" customWidth="1"/>
    <col min="14847" max="14847" width="39.44140625" style="20" customWidth="1"/>
    <col min="14848" max="14848" width="2.109375" style="20" customWidth="1"/>
    <col min="14849" max="14850" width="18.5546875" style="20" customWidth="1"/>
    <col min="14851" max="14851" width="1.44140625" style="20" customWidth="1"/>
    <col min="14852" max="14854" width="0" style="20" hidden="1" customWidth="1"/>
    <col min="14855" max="14856" width="18.5546875" style="20" customWidth="1"/>
    <col min="14857" max="14857" width="0" style="20" hidden="1" customWidth="1"/>
    <col min="14858" max="14858" width="14.21875" style="20" customWidth="1"/>
    <col min="14859" max="14859" width="9.21875" style="20" customWidth="1"/>
    <col min="14860" max="15101" width="8.77734375" style="20"/>
    <col min="15102" max="15102" width="5.77734375" style="20" customWidth="1"/>
    <col min="15103" max="15103" width="39.44140625" style="20" customWidth="1"/>
    <col min="15104" max="15104" width="2.109375" style="20" customWidth="1"/>
    <col min="15105" max="15106" width="18.5546875" style="20" customWidth="1"/>
    <col min="15107" max="15107" width="1.44140625" style="20" customWidth="1"/>
    <col min="15108" max="15110" width="0" style="20" hidden="1" customWidth="1"/>
    <col min="15111" max="15112" width="18.5546875" style="20" customWidth="1"/>
    <col min="15113" max="15113" width="0" style="20" hidden="1" customWidth="1"/>
    <col min="15114" max="15114" width="14.21875" style="20" customWidth="1"/>
    <col min="15115" max="15115" width="9.21875" style="20" customWidth="1"/>
    <col min="15116" max="15357" width="8.77734375" style="20"/>
    <col min="15358" max="15358" width="5.77734375" style="20" customWidth="1"/>
    <col min="15359" max="15359" width="39.44140625" style="20" customWidth="1"/>
    <col min="15360" max="15360" width="2.109375" style="20" customWidth="1"/>
    <col min="15361" max="15362" width="18.5546875" style="20" customWidth="1"/>
    <col min="15363" max="15363" width="1.44140625" style="20" customWidth="1"/>
    <col min="15364" max="15366" width="0" style="20" hidden="1" customWidth="1"/>
    <col min="15367" max="15368" width="18.5546875" style="20" customWidth="1"/>
    <col min="15369" max="15369" width="0" style="20" hidden="1" customWidth="1"/>
    <col min="15370" max="15370" width="14.21875" style="20" customWidth="1"/>
    <col min="15371" max="15371" width="9.21875" style="20" customWidth="1"/>
    <col min="15372" max="15613" width="8.77734375" style="20"/>
    <col min="15614" max="15614" width="5.77734375" style="20" customWidth="1"/>
    <col min="15615" max="15615" width="39.44140625" style="20" customWidth="1"/>
    <col min="15616" max="15616" width="2.109375" style="20" customWidth="1"/>
    <col min="15617" max="15618" width="18.5546875" style="20" customWidth="1"/>
    <col min="15619" max="15619" width="1.44140625" style="20" customWidth="1"/>
    <col min="15620" max="15622" width="0" style="20" hidden="1" customWidth="1"/>
    <col min="15623" max="15624" width="18.5546875" style="20" customWidth="1"/>
    <col min="15625" max="15625" width="0" style="20" hidden="1" customWidth="1"/>
    <col min="15626" max="15626" width="14.21875" style="20" customWidth="1"/>
    <col min="15627" max="15627" width="9.21875" style="20" customWidth="1"/>
    <col min="15628" max="15869" width="8.77734375" style="20"/>
    <col min="15870" max="15870" width="5.77734375" style="20" customWidth="1"/>
    <col min="15871" max="15871" width="39.44140625" style="20" customWidth="1"/>
    <col min="15872" max="15872" width="2.109375" style="20" customWidth="1"/>
    <col min="15873" max="15874" width="18.5546875" style="20" customWidth="1"/>
    <col min="15875" max="15875" width="1.44140625" style="20" customWidth="1"/>
    <col min="15876" max="15878" width="0" style="20" hidden="1" customWidth="1"/>
    <col min="15879" max="15880" width="18.5546875" style="20" customWidth="1"/>
    <col min="15881" max="15881" width="0" style="20" hidden="1" customWidth="1"/>
    <col min="15882" max="15882" width="14.21875" style="20" customWidth="1"/>
    <col min="15883" max="15883" width="9.21875" style="20" customWidth="1"/>
    <col min="15884" max="16125" width="8.77734375" style="20"/>
    <col min="16126" max="16126" width="5.77734375" style="20" customWidth="1"/>
    <col min="16127" max="16127" width="39.44140625" style="20" customWidth="1"/>
    <col min="16128" max="16128" width="2.109375" style="20" customWidth="1"/>
    <col min="16129" max="16130" width="18.5546875" style="20" customWidth="1"/>
    <col min="16131" max="16131" width="1.44140625" style="20" customWidth="1"/>
    <col min="16132" max="16134" width="0" style="20" hidden="1" customWidth="1"/>
    <col min="16135" max="16136" width="18.5546875" style="20" customWidth="1"/>
    <col min="16137" max="16137" width="0" style="20" hidden="1" customWidth="1"/>
    <col min="16138" max="16138" width="14.21875" style="20" customWidth="1"/>
    <col min="16139" max="16139" width="9.21875" style="20" customWidth="1"/>
    <col min="16140" max="16383" width="8.77734375" style="20"/>
    <col min="16384" max="16384" width="8.77734375" style="20" customWidth="1"/>
  </cols>
  <sheetData>
    <row r="1" spans="1:20" ht="33.75">
      <c r="A1" s="122" t="s">
        <v>287</v>
      </c>
      <c r="B1" s="19"/>
      <c r="C1" s="19"/>
      <c r="D1" s="19"/>
      <c r="E1" s="244"/>
      <c r="F1" s="19"/>
      <c r="G1" s="19"/>
      <c r="H1" s="19"/>
      <c r="I1" s="375"/>
      <c r="J1" s="19"/>
      <c r="K1" s="19"/>
      <c r="L1" s="19"/>
      <c r="M1" s="19"/>
      <c r="N1" s="19"/>
      <c r="O1" s="19"/>
      <c r="P1" s="19"/>
      <c r="Q1" s="19"/>
      <c r="R1" s="19"/>
      <c r="S1" s="19"/>
      <c r="T1" s="19"/>
    </row>
    <row r="2" spans="1:20" ht="18" customHeight="1">
      <c r="A2" s="145"/>
      <c r="B2" s="145"/>
      <c r="C2" s="145"/>
      <c r="D2" s="145"/>
      <c r="E2" s="145"/>
      <c r="F2" s="145"/>
      <c r="G2" s="145"/>
      <c r="H2" s="145"/>
      <c r="I2" s="145"/>
      <c r="J2" s="145"/>
      <c r="K2" s="145"/>
    </row>
    <row r="3" spans="1:20" ht="18">
      <c r="A3" s="18" t="s">
        <v>288</v>
      </c>
      <c r="B3" s="18"/>
      <c r="C3" s="19"/>
      <c r="D3" s="19"/>
      <c r="E3" s="244"/>
      <c r="F3" s="19"/>
      <c r="G3" s="19"/>
      <c r="H3" s="19"/>
      <c r="I3" s="375"/>
      <c r="J3" s="19"/>
      <c r="K3" s="124"/>
      <c r="L3" s="124"/>
      <c r="M3" s="124"/>
      <c r="N3" s="124"/>
      <c r="O3" s="124"/>
      <c r="P3" s="124"/>
    </row>
    <row r="4" spans="1:20" ht="18">
      <c r="A4" s="18" t="s">
        <v>433</v>
      </c>
      <c r="B4" s="18"/>
      <c r="C4" s="19"/>
      <c r="D4" s="19"/>
      <c r="E4" s="244"/>
      <c r="F4" s="19"/>
      <c r="G4" s="19"/>
      <c r="H4" s="19"/>
      <c r="I4" s="375"/>
      <c r="J4" s="19"/>
      <c r="K4" s="124"/>
      <c r="L4" s="124"/>
      <c r="M4" s="124"/>
      <c r="N4" s="124"/>
      <c r="O4" s="124"/>
      <c r="P4" s="124"/>
    </row>
    <row r="5" spans="1:20" ht="15.75">
      <c r="A5" s="21" t="s">
        <v>434</v>
      </c>
      <c r="B5" s="132"/>
      <c r="C5" s="19"/>
      <c r="D5" s="19"/>
      <c r="E5" s="244"/>
      <c r="F5" s="19"/>
      <c r="G5" s="19"/>
      <c r="H5" s="19"/>
      <c r="I5" s="375"/>
      <c r="J5" s="19"/>
      <c r="K5" s="124"/>
      <c r="L5" s="124"/>
      <c r="M5" s="124"/>
      <c r="N5" s="124"/>
      <c r="O5" s="124"/>
      <c r="P5" s="124"/>
    </row>
    <row r="7" spans="1:20" ht="15.75">
      <c r="A7" s="22" t="s">
        <v>287</v>
      </c>
      <c r="B7" s="22"/>
      <c r="C7" s="22"/>
      <c r="D7" s="22" t="s">
        <v>436</v>
      </c>
      <c r="F7" s="22"/>
      <c r="G7" s="22"/>
      <c r="H7" s="22"/>
      <c r="I7" s="22"/>
      <c r="J7" s="22"/>
      <c r="K7" s="22" t="s">
        <v>54</v>
      </c>
      <c r="L7" s="22"/>
      <c r="M7" s="22"/>
      <c r="N7" s="22" t="s">
        <v>56</v>
      </c>
      <c r="O7" s="22"/>
      <c r="P7" s="22"/>
    </row>
    <row r="8" spans="1:20" ht="6" customHeight="1">
      <c r="D8" s="23"/>
      <c r="E8" s="245"/>
      <c r="F8" s="23"/>
      <c r="G8" s="23"/>
      <c r="H8" s="23"/>
      <c r="I8" s="245"/>
      <c r="K8" s="23"/>
      <c r="L8" s="23"/>
      <c r="N8" s="23"/>
      <c r="O8" s="23"/>
    </row>
    <row r="9" spans="1:20" ht="15.75">
      <c r="A9" s="24"/>
      <c r="B9" s="24"/>
      <c r="D9" s="57" t="s">
        <v>48</v>
      </c>
      <c r="E9" s="57" t="s">
        <v>49</v>
      </c>
      <c r="F9" s="57" t="s">
        <v>18</v>
      </c>
      <c r="G9" s="57" t="s">
        <v>19</v>
      </c>
      <c r="H9" s="57" t="s">
        <v>52</v>
      </c>
      <c r="I9" s="57" t="s">
        <v>53</v>
      </c>
      <c r="J9" s="26"/>
      <c r="K9" s="26" t="s">
        <v>46</v>
      </c>
      <c r="L9" s="26" t="s">
        <v>55</v>
      </c>
      <c r="M9" s="26"/>
      <c r="N9" s="57" t="s">
        <v>46</v>
      </c>
      <c r="O9" s="57" t="s">
        <v>55</v>
      </c>
      <c r="P9" s="72"/>
    </row>
    <row r="10" spans="1:20" ht="15.75">
      <c r="D10" s="62"/>
      <c r="E10" s="56"/>
      <c r="F10" s="62"/>
      <c r="G10" s="62"/>
      <c r="H10" s="62"/>
      <c r="I10" s="62"/>
      <c r="J10" s="64"/>
      <c r="K10" s="28">
        <v>0</v>
      </c>
      <c r="L10" s="68"/>
      <c r="M10" s="28"/>
      <c r="N10" s="61"/>
      <c r="O10" s="70"/>
      <c r="P10" s="5"/>
    </row>
    <row r="11" spans="1:20" s="22" customFormat="1" ht="15.75">
      <c r="A11" s="20" t="s">
        <v>289</v>
      </c>
      <c r="D11" s="52">
        <v>4024</v>
      </c>
      <c r="E11" s="52">
        <v>2978</v>
      </c>
      <c r="F11" s="52">
        <v>4386</v>
      </c>
      <c r="G11" s="52">
        <v>4771</v>
      </c>
      <c r="H11" s="52">
        <v>4807</v>
      </c>
      <c r="I11" s="52">
        <v>3880</v>
      </c>
      <c r="J11" s="147"/>
      <c r="K11" s="28">
        <v>-927</v>
      </c>
      <c r="L11" s="68">
        <v>-19.284376950280844</v>
      </c>
      <c r="M11" s="28"/>
      <c r="N11" s="157">
        <v>-313.19999999999982</v>
      </c>
      <c r="O11" s="66">
        <v>-7.4692359057521713</v>
      </c>
    </row>
    <row r="12" spans="1:20" ht="15.75">
      <c r="D12" s="37"/>
      <c r="E12" s="233"/>
      <c r="F12" s="37"/>
      <c r="I12" s="169"/>
      <c r="J12" s="72"/>
      <c r="K12" s="28"/>
      <c r="L12" s="68"/>
      <c r="M12" s="28"/>
      <c r="N12" s="61"/>
      <c r="O12" s="70"/>
    </row>
    <row r="13" spans="1:20" s="22" customFormat="1" ht="16.5" thickBot="1">
      <c r="D13" s="35"/>
      <c r="E13" s="35"/>
      <c r="F13" s="35"/>
      <c r="G13" s="35"/>
      <c r="H13" s="35"/>
      <c r="I13" s="35"/>
      <c r="J13" s="147"/>
      <c r="K13" s="28"/>
      <c r="L13" s="68"/>
      <c r="M13" s="28"/>
      <c r="N13" s="61"/>
      <c r="O13" s="70"/>
    </row>
    <row r="14" spans="1:20" ht="8.1" customHeight="1" thickTop="1">
      <c r="A14" s="53"/>
      <c r="B14" s="53"/>
      <c r="C14" s="53"/>
      <c r="D14" s="53"/>
      <c r="E14" s="246"/>
      <c r="F14" s="53"/>
      <c r="G14" s="53"/>
      <c r="H14" s="53"/>
      <c r="I14" s="246"/>
      <c r="J14" s="53"/>
      <c r="K14" s="53"/>
      <c r="L14" s="53"/>
      <c r="M14" s="53"/>
      <c r="N14" s="53"/>
      <c r="O14" s="53"/>
      <c r="P14" s="53"/>
    </row>
    <row r="16" spans="1:20" ht="15.75">
      <c r="A16" s="22" t="s">
        <v>287</v>
      </c>
      <c r="B16" s="22"/>
      <c r="C16" s="22"/>
      <c r="D16" s="22" t="s">
        <v>435</v>
      </c>
      <c r="F16" s="22"/>
      <c r="G16" s="22"/>
      <c r="H16" s="22"/>
      <c r="I16" s="22"/>
      <c r="J16" s="22"/>
      <c r="P16" s="22"/>
    </row>
    <row r="17" spans="1:16" ht="6" customHeight="1">
      <c r="D17" s="23"/>
      <c r="E17" s="245"/>
      <c r="F17" s="23"/>
      <c r="G17" s="23"/>
      <c r="H17" s="23"/>
      <c r="I17" s="245"/>
    </row>
    <row r="18" spans="1:16" ht="15.75">
      <c r="A18" s="24"/>
      <c r="B18" s="24"/>
      <c r="D18" s="57" t="s">
        <v>48</v>
      </c>
      <c r="E18" s="57" t="s">
        <v>49</v>
      </c>
      <c r="F18" s="57" t="s">
        <v>18</v>
      </c>
      <c r="G18" s="57" t="s">
        <v>19</v>
      </c>
      <c r="H18" s="57" t="s">
        <v>52</v>
      </c>
      <c r="I18" s="57" t="s">
        <v>53</v>
      </c>
      <c r="J18" s="26"/>
      <c r="P18" s="72"/>
    </row>
    <row r="19" spans="1:16" ht="15.75">
      <c r="D19" s="62"/>
      <c r="E19" s="56"/>
      <c r="F19" s="62"/>
      <c r="G19" s="62"/>
      <c r="H19" s="62"/>
      <c r="I19" s="62"/>
      <c r="J19" s="64"/>
      <c r="P19" s="5"/>
    </row>
    <row r="20" spans="1:16" ht="15.75">
      <c r="A20" s="20" t="s">
        <v>289</v>
      </c>
      <c r="D20" s="157">
        <v>7.3655116870755766</v>
      </c>
      <c r="E20" s="157">
        <v>5.4482253933406515</v>
      </c>
      <c r="F20" s="157">
        <v>8.0037956897023665</v>
      </c>
      <c r="G20" s="157">
        <v>8.7578244029590469</v>
      </c>
      <c r="H20" s="157">
        <v>8.8239073370413195</v>
      </c>
      <c r="I20" s="157">
        <v>7.1222717844227841</v>
      </c>
      <c r="J20" s="147"/>
    </row>
    <row r="21" spans="1:16" ht="16.5" thickBot="1">
      <c r="D21" s="157"/>
      <c r="E21" s="157"/>
      <c r="F21" s="157"/>
      <c r="G21" s="157"/>
      <c r="H21" s="157"/>
      <c r="I21" s="157"/>
      <c r="J21" s="72"/>
    </row>
    <row r="22" spans="1:16" ht="8.1" customHeight="1" thickTop="1">
      <c r="A22" s="53"/>
      <c r="B22" s="53"/>
      <c r="C22" s="53"/>
      <c r="D22" s="53"/>
      <c r="E22" s="246"/>
      <c r="F22" s="53"/>
      <c r="G22" s="53"/>
      <c r="H22" s="53"/>
      <c r="I22" s="246"/>
      <c r="J22" s="53"/>
    </row>
    <row r="23" spans="1:16">
      <c r="A23" s="54"/>
    </row>
    <row r="55" spans="1:11" ht="18" customHeight="1">
      <c r="A55" s="150"/>
      <c r="B55" s="145"/>
      <c r="C55" s="145"/>
      <c r="D55" s="145"/>
      <c r="E55" s="145"/>
      <c r="F55" s="145"/>
      <c r="G55" s="145"/>
      <c r="H55" s="145"/>
      <c r="I55" s="145"/>
      <c r="J55" s="145"/>
      <c r="K55" s="145"/>
    </row>
    <row r="56" spans="1:11" ht="18" customHeight="1"/>
    <row r="57" spans="1:11">
      <c r="A57" s="150"/>
    </row>
    <row r="60" spans="1:11">
      <c r="A60" s="150"/>
    </row>
    <row r="61" spans="1:11">
      <c r="A61" s="150"/>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E925-0DDA-45C7-AE0C-874B2D57CDD4}">
  <dimension ref="A1:Z33"/>
  <sheetViews>
    <sheetView zoomScale="60" zoomScaleNormal="60" zoomScaleSheetLayoutView="70" workbookViewId="0"/>
  </sheetViews>
  <sheetFormatPr defaultColWidth="8.77734375" defaultRowHeight="15"/>
  <cols>
    <col min="1" max="1" width="70.77734375" style="20" customWidth="1"/>
    <col min="2" max="2" width="3.77734375" style="20" customWidth="1"/>
    <col min="3" max="3" width="11.77734375" style="20" customWidth="1"/>
    <col min="4" max="4" width="0.77734375" style="20" customWidth="1"/>
    <col min="5" max="5" width="1.21875" style="20" customWidth="1"/>
    <col min="6" max="6" width="16.21875" style="20" customWidth="1"/>
    <col min="7" max="7" width="15.109375" style="20" customWidth="1"/>
    <col min="8" max="8" width="12.88671875" style="20" customWidth="1"/>
    <col min="9" max="256" width="8.77734375" style="20"/>
    <col min="257" max="257" width="70.77734375" style="20" customWidth="1"/>
    <col min="258" max="258" width="3.77734375" style="20" customWidth="1"/>
    <col min="259" max="259" width="11.77734375" style="20" customWidth="1"/>
    <col min="260" max="260" width="0.77734375" style="20" customWidth="1"/>
    <col min="261" max="261" width="1.21875" style="20" customWidth="1"/>
    <col min="262" max="262" width="16.21875" style="20" customWidth="1"/>
    <col min="263" max="263" width="15.109375" style="20" customWidth="1"/>
    <col min="264" max="264" width="12.88671875" style="20" customWidth="1"/>
    <col min="265" max="512" width="8.77734375" style="20"/>
    <col min="513" max="513" width="70.77734375" style="20" customWidth="1"/>
    <col min="514" max="514" width="3.77734375" style="20" customWidth="1"/>
    <col min="515" max="515" width="11.77734375" style="20" customWidth="1"/>
    <col min="516" max="516" width="0.77734375" style="20" customWidth="1"/>
    <col min="517" max="517" width="1.21875" style="20" customWidth="1"/>
    <col min="518" max="518" width="16.21875" style="20" customWidth="1"/>
    <col min="519" max="519" width="15.109375" style="20" customWidth="1"/>
    <col min="520" max="520" width="12.88671875" style="20" customWidth="1"/>
    <col min="521" max="768" width="8.77734375" style="20"/>
    <col min="769" max="769" width="70.77734375" style="20" customWidth="1"/>
    <col min="770" max="770" width="3.77734375" style="20" customWidth="1"/>
    <col min="771" max="771" width="11.77734375" style="20" customWidth="1"/>
    <col min="772" max="772" width="0.77734375" style="20" customWidth="1"/>
    <col min="773" max="773" width="1.21875" style="20" customWidth="1"/>
    <col min="774" max="774" width="16.21875" style="20" customWidth="1"/>
    <col min="775" max="775" width="15.109375" style="20" customWidth="1"/>
    <col min="776" max="776" width="12.88671875" style="20" customWidth="1"/>
    <col min="777" max="1024" width="8.77734375" style="20"/>
    <col min="1025" max="1025" width="70.77734375" style="20" customWidth="1"/>
    <col min="1026" max="1026" width="3.77734375" style="20" customWidth="1"/>
    <col min="1027" max="1027" width="11.77734375" style="20" customWidth="1"/>
    <col min="1028" max="1028" width="0.77734375" style="20" customWidth="1"/>
    <col min="1029" max="1029" width="1.21875" style="20" customWidth="1"/>
    <col min="1030" max="1030" width="16.21875" style="20" customWidth="1"/>
    <col min="1031" max="1031" width="15.109375" style="20" customWidth="1"/>
    <col min="1032" max="1032" width="12.88671875" style="20" customWidth="1"/>
    <col min="1033" max="1280" width="8.77734375" style="20"/>
    <col min="1281" max="1281" width="70.77734375" style="20" customWidth="1"/>
    <col min="1282" max="1282" width="3.77734375" style="20" customWidth="1"/>
    <col min="1283" max="1283" width="11.77734375" style="20" customWidth="1"/>
    <col min="1284" max="1284" width="0.77734375" style="20" customWidth="1"/>
    <col min="1285" max="1285" width="1.21875" style="20" customWidth="1"/>
    <col min="1286" max="1286" width="16.21875" style="20" customWidth="1"/>
    <col min="1287" max="1287" width="15.109375" style="20" customWidth="1"/>
    <col min="1288" max="1288" width="12.88671875" style="20" customWidth="1"/>
    <col min="1289" max="1536" width="8.77734375" style="20"/>
    <col min="1537" max="1537" width="70.77734375" style="20" customWidth="1"/>
    <col min="1538" max="1538" width="3.77734375" style="20" customWidth="1"/>
    <col min="1539" max="1539" width="11.77734375" style="20" customWidth="1"/>
    <col min="1540" max="1540" width="0.77734375" style="20" customWidth="1"/>
    <col min="1541" max="1541" width="1.21875" style="20" customWidth="1"/>
    <col min="1542" max="1542" width="16.21875" style="20" customWidth="1"/>
    <col min="1543" max="1543" width="15.109375" style="20" customWidth="1"/>
    <col min="1544" max="1544" width="12.88671875" style="20" customWidth="1"/>
    <col min="1545" max="1792" width="8.77734375" style="20"/>
    <col min="1793" max="1793" width="70.77734375" style="20" customWidth="1"/>
    <col min="1794" max="1794" width="3.77734375" style="20" customWidth="1"/>
    <col min="1795" max="1795" width="11.77734375" style="20" customWidth="1"/>
    <col min="1796" max="1796" width="0.77734375" style="20" customWidth="1"/>
    <col min="1797" max="1797" width="1.21875" style="20" customWidth="1"/>
    <col min="1798" max="1798" width="16.21875" style="20" customWidth="1"/>
    <col min="1799" max="1799" width="15.109375" style="20" customWidth="1"/>
    <col min="1800" max="1800" width="12.88671875" style="20" customWidth="1"/>
    <col min="1801" max="2048" width="8.77734375" style="20"/>
    <col min="2049" max="2049" width="70.77734375" style="20" customWidth="1"/>
    <col min="2050" max="2050" width="3.77734375" style="20" customWidth="1"/>
    <col min="2051" max="2051" width="11.77734375" style="20" customWidth="1"/>
    <col min="2052" max="2052" width="0.77734375" style="20" customWidth="1"/>
    <col min="2053" max="2053" width="1.21875" style="20" customWidth="1"/>
    <col min="2054" max="2054" width="16.21875" style="20" customWidth="1"/>
    <col min="2055" max="2055" width="15.109375" style="20" customWidth="1"/>
    <col min="2056" max="2056" width="12.88671875" style="20" customWidth="1"/>
    <col min="2057" max="2304" width="8.77734375" style="20"/>
    <col min="2305" max="2305" width="70.77734375" style="20" customWidth="1"/>
    <col min="2306" max="2306" width="3.77734375" style="20" customWidth="1"/>
    <col min="2307" max="2307" width="11.77734375" style="20" customWidth="1"/>
    <col min="2308" max="2308" width="0.77734375" style="20" customWidth="1"/>
    <col min="2309" max="2309" width="1.21875" style="20" customWidth="1"/>
    <col min="2310" max="2310" width="16.21875" style="20" customWidth="1"/>
    <col min="2311" max="2311" width="15.109375" style="20" customWidth="1"/>
    <col min="2312" max="2312" width="12.88671875" style="20" customWidth="1"/>
    <col min="2313" max="2560" width="8.77734375" style="20"/>
    <col min="2561" max="2561" width="70.77734375" style="20" customWidth="1"/>
    <col min="2562" max="2562" width="3.77734375" style="20" customWidth="1"/>
    <col min="2563" max="2563" width="11.77734375" style="20" customWidth="1"/>
    <col min="2564" max="2564" width="0.77734375" style="20" customWidth="1"/>
    <col min="2565" max="2565" width="1.21875" style="20" customWidth="1"/>
    <col min="2566" max="2566" width="16.21875" style="20" customWidth="1"/>
    <col min="2567" max="2567" width="15.109375" style="20" customWidth="1"/>
    <col min="2568" max="2568" width="12.88671875" style="20" customWidth="1"/>
    <col min="2569" max="2816" width="8.77734375" style="20"/>
    <col min="2817" max="2817" width="70.77734375" style="20" customWidth="1"/>
    <col min="2818" max="2818" width="3.77734375" style="20" customWidth="1"/>
    <col min="2819" max="2819" width="11.77734375" style="20" customWidth="1"/>
    <col min="2820" max="2820" width="0.77734375" style="20" customWidth="1"/>
    <col min="2821" max="2821" width="1.21875" style="20" customWidth="1"/>
    <col min="2822" max="2822" width="16.21875" style="20" customWidth="1"/>
    <col min="2823" max="2823" width="15.109375" style="20" customWidth="1"/>
    <col min="2824" max="2824" width="12.88671875" style="20" customWidth="1"/>
    <col min="2825" max="3072" width="8.77734375" style="20"/>
    <col min="3073" max="3073" width="70.77734375" style="20" customWidth="1"/>
    <col min="3074" max="3074" width="3.77734375" style="20" customWidth="1"/>
    <col min="3075" max="3075" width="11.77734375" style="20" customWidth="1"/>
    <col min="3076" max="3076" width="0.77734375" style="20" customWidth="1"/>
    <col min="3077" max="3077" width="1.21875" style="20" customWidth="1"/>
    <col min="3078" max="3078" width="16.21875" style="20" customWidth="1"/>
    <col min="3079" max="3079" width="15.109375" style="20" customWidth="1"/>
    <col min="3080" max="3080" width="12.88671875" style="20" customWidth="1"/>
    <col min="3081" max="3328" width="8.77734375" style="20"/>
    <col min="3329" max="3329" width="70.77734375" style="20" customWidth="1"/>
    <col min="3330" max="3330" width="3.77734375" style="20" customWidth="1"/>
    <col min="3331" max="3331" width="11.77734375" style="20" customWidth="1"/>
    <col min="3332" max="3332" width="0.77734375" style="20" customWidth="1"/>
    <col min="3333" max="3333" width="1.21875" style="20" customWidth="1"/>
    <col min="3334" max="3334" width="16.21875" style="20" customWidth="1"/>
    <col min="3335" max="3335" width="15.109375" style="20" customWidth="1"/>
    <col min="3336" max="3336" width="12.88671875" style="20" customWidth="1"/>
    <col min="3337" max="3584" width="8.77734375" style="20"/>
    <col min="3585" max="3585" width="70.77734375" style="20" customWidth="1"/>
    <col min="3586" max="3586" width="3.77734375" style="20" customWidth="1"/>
    <col min="3587" max="3587" width="11.77734375" style="20" customWidth="1"/>
    <col min="3588" max="3588" width="0.77734375" style="20" customWidth="1"/>
    <col min="3589" max="3589" width="1.21875" style="20" customWidth="1"/>
    <col min="3590" max="3590" width="16.21875" style="20" customWidth="1"/>
    <col min="3591" max="3591" width="15.109375" style="20" customWidth="1"/>
    <col min="3592" max="3592" width="12.88671875" style="20" customWidth="1"/>
    <col min="3593" max="3840" width="8.77734375" style="20"/>
    <col min="3841" max="3841" width="70.77734375" style="20" customWidth="1"/>
    <col min="3842" max="3842" width="3.77734375" style="20" customWidth="1"/>
    <col min="3843" max="3843" width="11.77734375" style="20" customWidth="1"/>
    <col min="3844" max="3844" width="0.77734375" style="20" customWidth="1"/>
    <col min="3845" max="3845" width="1.21875" style="20" customWidth="1"/>
    <col min="3846" max="3846" width="16.21875" style="20" customWidth="1"/>
    <col min="3847" max="3847" width="15.109375" style="20" customWidth="1"/>
    <col min="3848" max="3848" width="12.88671875" style="20" customWidth="1"/>
    <col min="3849" max="4096" width="8.77734375" style="20"/>
    <col min="4097" max="4097" width="70.77734375" style="20" customWidth="1"/>
    <col min="4098" max="4098" width="3.77734375" style="20" customWidth="1"/>
    <col min="4099" max="4099" width="11.77734375" style="20" customWidth="1"/>
    <col min="4100" max="4100" width="0.77734375" style="20" customWidth="1"/>
    <col min="4101" max="4101" width="1.21875" style="20" customWidth="1"/>
    <col min="4102" max="4102" width="16.21875" style="20" customWidth="1"/>
    <col min="4103" max="4103" width="15.109375" style="20" customWidth="1"/>
    <col min="4104" max="4104" width="12.88671875" style="20" customWidth="1"/>
    <col min="4105" max="4352" width="8.77734375" style="20"/>
    <col min="4353" max="4353" width="70.77734375" style="20" customWidth="1"/>
    <col min="4354" max="4354" width="3.77734375" style="20" customWidth="1"/>
    <col min="4355" max="4355" width="11.77734375" style="20" customWidth="1"/>
    <col min="4356" max="4356" width="0.77734375" style="20" customWidth="1"/>
    <col min="4357" max="4357" width="1.21875" style="20" customWidth="1"/>
    <col min="4358" max="4358" width="16.21875" style="20" customWidth="1"/>
    <col min="4359" max="4359" width="15.109375" style="20" customWidth="1"/>
    <col min="4360" max="4360" width="12.88671875" style="20" customWidth="1"/>
    <col min="4361" max="4608" width="8.77734375" style="20"/>
    <col min="4609" max="4609" width="70.77734375" style="20" customWidth="1"/>
    <col min="4610" max="4610" width="3.77734375" style="20" customWidth="1"/>
    <col min="4611" max="4611" width="11.77734375" style="20" customWidth="1"/>
    <col min="4612" max="4612" width="0.77734375" style="20" customWidth="1"/>
    <col min="4613" max="4613" width="1.21875" style="20" customWidth="1"/>
    <col min="4614" max="4614" width="16.21875" style="20" customWidth="1"/>
    <col min="4615" max="4615" width="15.109375" style="20" customWidth="1"/>
    <col min="4616" max="4616" width="12.88671875" style="20" customWidth="1"/>
    <col min="4617" max="4864" width="8.77734375" style="20"/>
    <col min="4865" max="4865" width="70.77734375" style="20" customWidth="1"/>
    <col min="4866" max="4866" width="3.77734375" style="20" customWidth="1"/>
    <col min="4867" max="4867" width="11.77734375" style="20" customWidth="1"/>
    <col min="4868" max="4868" width="0.77734375" style="20" customWidth="1"/>
    <col min="4869" max="4869" width="1.21875" style="20" customWidth="1"/>
    <col min="4870" max="4870" width="16.21875" style="20" customWidth="1"/>
    <col min="4871" max="4871" width="15.109375" style="20" customWidth="1"/>
    <col min="4872" max="4872" width="12.88671875" style="20" customWidth="1"/>
    <col min="4873" max="5120" width="8.77734375" style="20"/>
    <col min="5121" max="5121" width="70.77734375" style="20" customWidth="1"/>
    <col min="5122" max="5122" width="3.77734375" style="20" customWidth="1"/>
    <col min="5123" max="5123" width="11.77734375" style="20" customWidth="1"/>
    <col min="5124" max="5124" width="0.77734375" style="20" customWidth="1"/>
    <col min="5125" max="5125" width="1.21875" style="20" customWidth="1"/>
    <col min="5126" max="5126" width="16.21875" style="20" customWidth="1"/>
    <col min="5127" max="5127" width="15.109375" style="20" customWidth="1"/>
    <col min="5128" max="5128" width="12.88671875" style="20" customWidth="1"/>
    <col min="5129" max="5376" width="8.77734375" style="20"/>
    <col min="5377" max="5377" width="70.77734375" style="20" customWidth="1"/>
    <col min="5378" max="5378" width="3.77734375" style="20" customWidth="1"/>
    <col min="5379" max="5379" width="11.77734375" style="20" customWidth="1"/>
    <col min="5380" max="5380" width="0.77734375" style="20" customWidth="1"/>
    <col min="5381" max="5381" width="1.21875" style="20" customWidth="1"/>
    <col min="5382" max="5382" width="16.21875" style="20" customWidth="1"/>
    <col min="5383" max="5383" width="15.109375" style="20" customWidth="1"/>
    <col min="5384" max="5384" width="12.88671875" style="20" customWidth="1"/>
    <col min="5385" max="5632" width="8.77734375" style="20"/>
    <col min="5633" max="5633" width="70.77734375" style="20" customWidth="1"/>
    <col min="5634" max="5634" width="3.77734375" style="20" customWidth="1"/>
    <col min="5635" max="5635" width="11.77734375" style="20" customWidth="1"/>
    <col min="5636" max="5636" width="0.77734375" style="20" customWidth="1"/>
    <col min="5637" max="5637" width="1.21875" style="20" customWidth="1"/>
    <col min="5638" max="5638" width="16.21875" style="20" customWidth="1"/>
    <col min="5639" max="5639" width="15.109375" style="20" customWidth="1"/>
    <col min="5640" max="5640" width="12.88671875" style="20" customWidth="1"/>
    <col min="5641" max="5888" width="8.77734375" style="20"/>
    <col min="5889" max="5889" width="70.77734375" style="20" customWidth="1"/>
    <col min="5890" max="5890" width="3.77734375" style="20" customWidth="1"/>
    <col min="5891" max="5891" width="11.77734375" style="20" customWidth="1"/>
    <col min="5892" max="5892" width="0.77734375" style="20" customWidth="1"/>
    <col min="5893" max="5893" width="1.21875" style="20" customWidth="1"/>
    <col min="5894" max="5894" width="16.21875" style="20" customWidth="1"/>
    <col min="5895" max="5895" width="15.109375" style="20" customWidth="1"/>
    <col min="5896" max="5896" width="12.88671875" style="20" customWidth="1"/>
    <col min="5897" max="6144" width="8.77734375" style="20"/>
    <col min="6145" max="6145" width="70.77734375" style="20" customWidth="1"/>
    <col min="6146" max="6146" width="3.77734375" style="20" customWidth="1"/>
    <col min="6147" max="6147" width="11.77734375" style="20" customWidth="1"/>
    <col min="6148" max="6148" width="0.77734375" style="20" customWidth="1"/>
    <col min="6149" max="6149" width="1.21875" style="20" customWidth="1"/>
    <col min="6150" max="6150" width="16.21875" style="20" customWidth="1"/>
    <col min="6151" max="6151" width="15.109375" style="20" customWidth="1"/>
    <col min="6152" max="6152" width="12.88671875" style="20" customWidth="1"/>
    <col min="6153" max="6400" width="8.77734375" style="20"/>
    <col min="6401" max="6401" width="70.77734375" style="20" customWidth="1"/>
    <col min="6402" max="6402" width="3.77734375" style="20" customWidth="1"/>
    <col min="6403" max="6403" width="11.77734375" style="20" customWidth="1"/>
    <col min="6404" max="6404" width="0.77734375" style="20" customWidth="1"/>
    <col min="6405" max="6405" width="1.21875" style="20" customWidth="1"/>
    <col min="6406" max="6406" width="16.21875" style="20" customWidth="1"/>
    <col min="6407" max="6407" width="15.109375" style="20" customWidth="1"/>
    <col min="6408" max="6408" width="12.88671875" style="20" customWidth="1"/>
    <col min="6409" max="6656" width="8.77734375" style="20"/>
    <col min="6657" max="6657" width="70.77734375" style="20" customWidth="1"/>
    <col min="6658" max="6658" width="3.77734375" style="20" customWidth="1"/>
    <col min="6659" max="6659" width="11.77734375" style="20" customWidth="1"/>
    <col min="6660" max="6660" width="0.77734375" style="20" customWidth="1"/>
    <col min="6661" max="6661" width="1.21875" style="20" customWidth="1"/>
    <col min="6662" max="6662" width="16.21875" style="20" customWidth="1"/>
    <col min="6663" max="6663" width="15.109375" style="20" customWidth="1"/>
    <col min="6664" max="6664" width="12.88671875" style="20" customWidth="1"/>
    <col min="6665" max="6912" width="8.77734375" style="20"/>
    <col min="6913" max="6913" width="70.77734375" style="20" customWidth="1"/>
    <col min="6914" max="6914" width="3.77734375" style="20" customWidth="1"/>
    <col min="6915" max="6915" width="11.77734375" style="20" customWidth="1"/>
    <col min="6916" max="6916" width="0.77734375" style="20" customWidth="1"/>
    <col min="6917" max="6917" width="1.21875" style="20" customWidth="1"/>
    <col min="6918" max="6918" width="16.21875" style="20" customWidth="1"/>
    <col min="6919" max="6919" width="15.109375" style="20" customWidth="1"/>
    <col min="6920" max="6920" width="12.88671875" style="20" customWidth="1"/>
    <col min="6921" max="7168" width="8.77734375" style="20"/>
    <col min="7169" max="7169" width="70.77734375" style="20" customWidth="1"/>
    <col min="7170" max="7170" width="3.77734375" style="20" customWidth="1"/>
    <col min="7171" max="7171" width="11.77734375" style="20" customWidth="1"/>
    <col min="7172" max="7172" width="0.77734375" style="20" customWidth="1"/>
    <col min="7173" max="7173" width="1.21875" style="20" customWidth="1"/>
    <col min="7174" max="7174" width="16.21875" style="20" customWidth="1"/>
    <col min="7175" max="7175" width="15.109375" style="20" customWidth="1"/>
    <col min="7176" max="7176" width="12.88671875" style="20" customWidth="1"/>
    <col min="7177" max="7424" width="8.77734375" style="20"/>
    <col min="7425" max="7425" width="70.77734375" style="20" customWidth="1"/>
    <col min="7426" max="7426" width="3.77734375" style="20" customWidth="1"/>
    <col min="7427" max="7427" width="11.77734375" style="20" customWidth="1"/>
    <col min="7428" max="7428" width="0.77734375" style="20" customWidth="1"/>
    <col min="7429" max="7429" width="1.21875" style="20" customWidth="1"/>
    <col min="7430" max="7430" width="16.21875" style="20" customWidth="1"/>
    <col min="7431" max="7431" width="15.109375" style="20" customWidth="1"/>
    <col min="7432" max="7432" width="12.88671875" style="20" customWidth="1"/>
    <col min="7433" max="7680" width="8.77734375" style="20"/>
    <col min="7681" max="7681" width="70.77734375" style="20" customWidth="1"/>
    <col min="7682" max="7682" width="3.77734375" style="20" customWidth="1"/>
    <col min="7683" max="7683" width="11.77734375" style="20" customWidth="1"/>
    <col min="7684" max="7684" width="0.77734375" style="20" customWidth="1"/>
    <col min="7685" max="7685" width="1.21875" style="20" customWidth="1"/>
    <col min="7686" max="7686" width="16.21875" style="20" customWidth="1"/>
    <col min="7687" max="7687" width="15.109375" style="20" customWidth="1"/>
    <col min="7688" max="7688" width="12.88671875" style="20" customWidth="1"/>
    <col min="7689" max="7936" width="8.77734375" style="20"/>
    <col min="7937" max="7937" width="70.77734375" style="20" customWidth="1"/>
    <col min="7938" max="7938" width="3.77734375" style="20" customWidth="1"/>
    <col min="7939" max="7939" width="11.77734375" style="20" customWidth="1"/>
    <col min="7940" max="7940" width="0.77734375" style="20" customWidth="1"/>
    <col min="7941" max="7941" width="1.21875" style="20" customWidth="1"/>
    <col min="7942" max="7942" width="16.21875" style="20" customWidth="1"/>
    <col min="7943" max="7943" width="15.109375" style="20" customWidth="1"/>
    <col min="7944" max="7944" width="12.88671875" style="20" customWidth="1"/>
    <col min="7945" max="8192" width="8.77734375" style="20"/>
    <col min="8193" max="8193" width="70.77734375" style="20" customWidth="1"/>
    <col min="8194" max="8194" width="3.77734375" style="20" customWidth="1"/>
    <col min="8195" max="8195" width="11.77734375" style="20" customWidth="1"/>
    <col min="8196" max="8196" width="0.77734375" style="20" customWidth="1"/>
    <col min="8197" max="8197" width="1.21875" style="20" customWidth="1"/>
    <col min="8198" max="8198" width="16.21875" style="20" customWidth="1"/>
    <col min="8199" max="8199" width="15.109375" style="20" customWidth="1"/>
    <col min="8200" max="8200" width="12.88671875" style="20" customWidth="1"/>
    <col min="8201" max="8448" width="8.77734375" style="20"/>
    <col min="8449" max="8449" width="70.77734375" style="20" customWidth="1"/>
    <col min="8450" max="8450" width="3.77734375" style="20" customWidth="1"/>
    <col min="8451" max="8451" width="11.77734375" style="20" customWidth="1"/>
    <col min="8452" max="8452" width="0.77734375" style="20" customWidth="1"/>
    <col min="8453" max="8453" width="1.21875" style="20" customWidth="1"/>
    <col min="8454" max="8454" width="16.21875" style="20" customWidth="1"/>
    <col min="8455" max="8455" width="15.109375" style="20" customWidth="1"/>
    <col min="8456" max="8456" width="12.88671875" style="20" customWidth="1"/>
    <col min="8457" max="8704" width="8.77734375" style="20"/>
    <col min="8705" max="8705" width="70.77734375" style="20" customWidth="1"/>
    <col min="8706" max="8706" width="3.77734375" style="20" customWidth="1"/>
    <col min="8707" max="8707" width="11.77734375" style="20" customWidth="1"/>
    <col min="8708" max="8708" width="0.77734375" style="20" customWidth="1"/>
    <col min="8709" max="8709" width="1.21875" style="20" customWidth="1"/>
    <col min="8710" max="8710" width="16.21875" style="20" customWidth="1"/>
    <col min="8711" max="8711" width="15.109375" style="20" customWidth="1"/>
    <col min="8712" max="8712" width="12.88671875" style="20" customWidth="1"/>
    <col min="8713" max="8960" width="8.77734375" style="20"/>
    <col min="8961" max="8961" width="70.77734375" style="20" customWidth="1"/>
    <col min="8962" max="8962" width="3.77734375" style="20" customWidth="1"/>
    <col min="8963" max="8963" width="11.77734375" style="20" customWidth="1"/>
    <col min="8964" max="8964" width="0.77734375" style="20" customWidth="1"/>
    <col min="8965" max="8965" width="1.21875" style="20" customWidth="1"/>
    <col min="8966" max="8966" width="16.21875" style="20" customWidth="1"/>
    <col min="8967" max="8967" width="15.109375" style="20" customWidth="1"/>
    <col min="8968" max="8968" width="12.88671875" style="20" customWidth="1"/>
    <col min="8969" max="9216" width="8.77734375" style="20"/>
    <col min="9217" max="9217" width="70.77734375" style="20" customWidth="1"/>
    <col min="9218" max="9218" width="3.77734375" style="20" customWidth="1"/>
    <col min="9219" max="9219" width="11.77734375" style="20" customWidth="1"/>
    <col min="9220" max="9220" width="0.77734375" style="20" customWidth="1"/>
    <col min="9221" max="9221" width="1.21875" style="20" customWidth="1"/>
    <col min="9222" max="9222" width="16.21875" style="20" customWidth="1"/>
    <col min="9223" max="9223" width="15.109375" style="20" customWidth="1"/>
    <col min="9224" max="9224" width="12.88671875" style="20" customWidth="1"/>
    <col min="9225" max="9472" width="8.77734375" style="20"/>
    <col min="9473" max="9473" width="70.77734375" style="20" customWidth="1"/>
    <col min="9474" max="9474" width="3.77734375" style="20" customWidth="1"/>
    <col min="9475" max="9475" width="11.77734375" style="20" customWidth="1"/>
    <col min="9476" max="9476" width="0.77734375" style="20" customWidth="1"/>
    <col min="9477" max="9477" width="1.21875" style="20" customWidth="1"/>
    <col min="9478" max="9478" width="16.21875" style="20" customWidth="1"/>
    <col min="9479" max="9479" width="15.109375" style="20" customWidth="1"/>
    <col min="9480" max="9480" width="12.88671875" style="20" customWidth="1"/>
    <col min="9481" max="9728" width="8.77734375" style="20"/>
    <col min="9729" max="9729" width="70.77734375" style="20" customWidth="1"/>
    <col min="9730" max="9730" width="3.77734375" style="20" customWidth="1"/>
    <col min="9731" max="9731" width="11.77734375" style="20" customWidth="1"/>
    <col min="9732" max="9732" width="0.77734375" style="20" customWidth="1"/>
    <col min="9733" max="9733" width="1.21875" style="20" customWidth="1"/>
    <col min="9734" max="9734" width="16.21875" style="20" customWidth="1"/>
    <col min="9735" max="9735" width="15.109375" style="20" customWidth="1"/>
    <col min="9736" max="9736" width="12.88671875" style="20" customWidth="1"/>
    <col min="9737" max="9984" width="8.77734375" style="20"/>
    <col min="9985" max="9985" width="70.77734375" style="20" customWidth="1"/>
    <col min="9986" max="9986" width="3.77734375" style="20" customWidth="1"/>
    <col min="9987" max="9987" width="11.77734375" style="20" customWidth="1"/>
    <col min="9988" max="9988" width="0.77734375" style="20" customWidth="1"/>
    <col min="9989" max="9989" width="1.21875" style="20" customWidth="1"/>
    <col min="9990" max="9990" width="16.21875" style="20" customWidth="1"/>
    <col min="9991" max="9991" width="15.109375" style="20" customWidth="1"/>
    <col min="9992" max="9992" width="12.88671875" style="20" customWidth="1"/>
    <col min="9993" max="10240" width="8.77734375" style="20"/>
    <col min="10241" max="10241" width="70.77734375" style="20" customWidth="1"/>
    <col min="10242" max="10242" width="3.77734375" style="20" customWidth="1"/>
    <col min="10243" max="10243" width="11.77734375" style="20" customWidth="1"/>
    <col min="10244" max="10244" width="0.77734375" style="20" customWidth="1"/>
    <col min="10245" max="10245" width="1.21875" style="20" customWidth="1"/>
    <col min="10246" max="10246" width="16.21875" style="20" customWidth="1"/>
    <col min="10247" max="10247" width="15.109375" style="20" customWidth="1"/>
    <col min="10248" max="10248" width="12.88671875" style="20" customWidth="1"/>
    <col min="10249" max="10496" width="8.77734375" style="20"/>
    <col min="10497" max="10497" width="70.77734375" style="20" customWidth="1"/>
    <col min="10498" max="10498" width="3.77734375" style="20" customWidth="1"/>
    <col min="10499" max="10499" width="11.77734375" style="20" customWidth="1"/>
    <col min="10500" max="10500" width="0.77734375" style="20" customWidth="1"/>
    <col min="10501" max="10501" width="1.21875" style="20" customWidth="1"/>
    <col min="10502" max="10502" width="16.21875" style="20" customWidth="1"/>
    <col min="10503" max="10503" width="15.109375" style="20" customWidth="1"/>
    <col min="10504" max="10504" width="12.88671875" style="20" customWidth="1"/>
    <col min="10505" max="10752" width="8.77734375" style="20"/>
    <col min="10753" max="10753" width="70.77734375" style="20" customWidth="1"/>
    <col min="10754" max="10754" width="3.77734375" style="20" customWidth="1"/>
    <col min="10755" max="10755" width="11.77734375" style="20" customWidth="1"/>
    <col min="10756" max="10756" width="0.77734375" style="20" customWidth="1"/>
    <col min="10757" max="10757" width="1.21875" style="20" customWidth="1"/>
    <col min="10758" max="10758" width="16.21875" style="20" customWidth="1"/>
    <col min="10759" max="10759" width="15.109375" style="20" customWidth="1"/>
    <col min="10760" max="10760" width="12.88671875" style="20" customWidth="1"/>
    <col min="10761" max="11008" width="8.77734375" style="20"/>
    <col min="11009" max="11009" width="70.77734375" style="20" customWidth="1"/>
    <col min="11010" max="11010" width="3.77734375" style="20" customWidth="1"/>
    <col min="11011" max="11011" width="11.77734375" style="20" customWidth="1"/>
    <col min="11012" max="11012" width="0.77734375" style="20" customWidth="1"/>
    <col min="11013" max="11013" width="1.21875" style="20" customWidth="1"/>
    <col min="11014" max="11014" width="16.21875" style="20" customWidth="1"/>
    <col min="11015" max="11015" width="15.109375" style="20" customWidth="1"/>
    <col min="11016" max="11016" width="12.88671875" style="20" customWidth="1"/>
    <col min="11017" max="11264" width="8.77734375" style="20"/>
    <col min="11265" max="11265" width="70.77734375" style="20" customWidth="1"/>
    <col min="11266" max="11266" width="3.77734375" style="20" customWidth="1"/>
    <col min="11267" max="11267" width="11.77734375" style="20" customWidth="1"/>
    <col min="11268" max="11268" width="0.77734375" style="20" customWidth="1"/>
    <col min="11269" max="11269" width="1.21875" style="20" customWidth="1"/>
    <col min="11270" max="11270" width="16.21875" style="20" customWidth="1"/>
    <col min="11271" max="11271" width="15.109375" style="20" customWidth="1"/>
    <col min="11272" max="11272" width="12.88671875" style="20" customWidth="1"/>
    <col min="11273" max="11520" width="8.77734375" style="20"/>
    <col min="11521" max="11521" width="70.77734375" style="20" customWidth="1"/>
    <col min="11522" max="11522" width="3.77734375" style="20" customWidth="1"/>
    <col min="11523" max="11523" width="11.77734375" style="20" customWidth="1"/>
    <col min="11524" max="11524" width="0.77734375" style="20" customWidth="1"/>
    <col min="11525" max="11525" width="1.21875" style="20" customWidth="1"/>
    <col min="11526" max="11526" width="16.21875" style="20" customWidth="1"/>
    <col min="11527" max="11527" width="15.109375" style="20" customWidth="1"/>
    <col min="11528" max="11528" width="12.88671875" style="20" customWidth="1"/>
    <col min="11529" max="11776" width="8.77734375" style="20"/>
    <col min="11777" max="11777" width="70.77734375" style="20" customWidth="1"/>
    <col min="11778" max="11778" width="3.77734375" style="20" customWidth="1"/>
    <col min="11779" max="11779" width="11.77734375" style="20" customWidth="1"/>
    <col min="11780" max="11780" width="0.77734375" style="20" customWidth="1"/>
    <col min="11781" max="11781" width="1.21875" style="20" customWidth="1"/>
    <col min="11782" max="11782" width="16.21875" style="20" customWidth="1"/>
    <col min="11783" max="11783" width="15.109375" style="20" customWidth="1"/>
    <col min="11784" max="11784" width="12.88671875" style="20" customWidth="1"/>
    <col min="11785" max="12032" width="8.77734375" style="20"/>
    <col min="12033" max="12033" width="70.77734375" style="20" customWidth="1"/>
    <col min="12034" max="12034" width="3.77734375" style="20" customWidth="1"/>
    <col min="12035" max="12035" width="11.77734375" style="20" customWidth="1"/>
    <col min="12036" max="12036" width="0.77734375" style="20" customWidth="1"/>
    <col min="12037" max="12037" width="1.21875" style="20" customWidth="1"/>
    <col min="12038" max="12038" width="16.21875" style="20" customWidth="1"/>
    <col min="12039" max="12039" width="15.109375" style="20" customWidth="1"/>
    <col min="12040" max="12040" width="12.88671875" style="20" customWidth="1"/>
    <col min="12041" max="12288" width="8.77734375" style="20"/>
    <col min="12289" max="12289" width="70.77734375" style="20" customWidth="1"/>
    <col min="12290" max="12290" width="3.77734375" style="20" customWidth="1"/>
    <col min="12291" max="12291" width="11.77734375" style="20" customWidth="1"/>
    <col min="12292" max="12292" width="0.77734375" style="20" customWidth="1"/>
    <col min="12293" max="12293" width="1.21875" style="20" customWidth="1"/>
    <col min="12294" max="12294" width="16.21875" style="20" customWidth="1"/>
    <col min="12295" max="12295" width="15.109375" style="20" customWidth="1"/>
    <col min="12296" max="12296" width="12.88671875" style="20" customWidth="1"/>
    <col min="12297" max="12544" width="8.77734375" style="20"/>
    <col min="12545" max="12545" width="70.77734375" style="20" customWidth="1"/>
    <col min="12546" max="12546" width="3.77734375" style="20" customWidth="1"/>
    <col min="12547" max="12547" width="11.77734375" style="20" customWidth="1"/>
    <col min="12548" max="12548" width="0.77734375" style="20" customWidth="1"/>
    <col min="12549" max="12549" width="1.21875" style="20" customWidth="1"/>
    <col min="12550" max="12550" width="16.21875" style="20" customWidth="1"/>
    <col min="12551" max="12551" width="15.109375" style="20" customWidth="1"/>
    <col min="12552" max="12552" width="12.88671875" style="20" customWidth="1"/>
    <col min="12553" max="12800" width="8.77734375" style="20"/>
    <col min="12801" max="12801" width="70.77734375" style="20" customWidth="1"/>
    <col min="12802" max="12802" width="3.77734375" style="20" customWidth="1"/>
    <col min="12803" max="12803" width="11.77734375" style="20" customWidth="1"/>
    <col min="12804" max="12804" width="0.77734375" style="20" customWidth="1"/>
    <col min="12805" max="12805" width="1.21875" style="20" customWidth="1"/>
    <col min="12806" max="12806" width="16.21875" style="20" customWidth="1"/>
    <col min="12807" max="12807" width="15.109375" style="20" customWidth="1"/>
    <col min="12808" max="12808" width="12.88671875" style="20" customWidth="1"/>
    <col min="12809" max="13056" width="8.77734375" style="20"/>
    <col min="13057" max="13057" width="70.77734375" style="20" customWidth="1"/>
    <col min="13058" max="13058" width="3.77734375" style="20" customWidth="1"/>
    <col min="13059" max="13059" width="11.77734375" style="20" customWidth="1"/>
    <col min="13060" max="13060" width="0.77734375" style="20" customWidth="1"/>
    <col min="13061" max="13061" width="1.21875" style="20" customWidth="1"/>
    <col min="13062" max="13062" width="16.21875" style="20" customWidth="1"/>
    <col min="13063" max="13063" width="15.109375" style="20" customWidth="1"/>
    <col min="13064" max="13064" width="12.88671875" style="20" customWidth="1"/>
    <col min="13065" max="13312" width="8.77734375" style="20"/>
    <col min="13313" max="13313" width="70.77734375" style="20" customWidth="1"/>
    <col min="13314" max="13314" width="3.77734375" style="20" customWidth="1"/>
    <col min="13315" max="13315" width="11.77734375" style="20" customWidth="1"/>
    <col min="13316" max="13316" width="0.77734375" style="20" customWidth="1"/>
    <col min="13317" max="13317" width="1.21875" style="20" customWidth="1"/>
    <col min="13318" max="13318" width="16.21875" style="20" customWidth="1"/>
    <col min="13319" max="13319" width="15.109375" style="20" customWidth="1"/>
    <col min="13320" max="13320" width="12.88671875" style="20" customWidth="1"/>
    <col min="13321" max="13568" width="8.77734375" style="20"/>
    <col min="13569" max="13569" width="70.77734375" style="20" customWidth="1"/>
    <col min="13570" max="13570" width="3.77734375" style="20" customWidth="1"/>
    <col min="13571" max="13571" width="11.77734375" style="20" customWidth="1"/>
    <col min="13572" max="13572" width="0.77734375" style="20" customWidth="1"/>
    <col min="13573" max="13573" width="1.21875" style="20" customWidth="1"/>
    <col min="13574" max="13574" width="16.21875" style="20" customWidth="1"/>
    <col min="13575" max="13575" width="15.109375" style="20" customWidth="1"/>
    <col min="13576" max="13576" width="12.88671875" style="20" customWidth="1"/>
    <col min="13577" max="13824" width="8.77734375" style="20"/>
    <col min="13825" max="13825" width="70.77734375" style="20" customWidth="1"/>
    <col min="13826" max="13826" width="3.77734375" style="20" customWidth="1"/>
    <col min="13827" max="13827" width="11.77734375" style="20" customWidth="1"/>
    <col min="13828" max="13828" width="0.77734375" style="20" customWidth="1"/>
    <col min="13829" max="13829" width="1.21875" style="20" customWidth="1"/>
    <col min="13830" max="13830" width="16.21875" style="20" customWidth="1"/>
    <col min="13831" max="13831" width="15.109375" style="20" customWidth="1"/>
    <col min="13832" max="13832" width="12.88671875" style="20" customWidth="1"/>
    <col min="13833" max="14080" width="8.77734375" style="20"/>
    <col min="14081" max="14081" width="70.77734375" style="20" customWidth="1"/>
    <col min="14082" max="14082" width="3.77734375" style="20" customWidth="1"/>
    <col min="14083" max="14083" width="11.77734375" style="20" customWidth="1"/>
    <col min="14084" max="14084" width="0.77734375" style="20" customWidth="1"/>
    <col min="14085" max="14085" width="1.21875" style="20" customWidth="1"/>
    <col min="14086" max="14086" width="16.21875" style="20" customWidth="1"/>
    <col min="14087" max="14087" width="15.109375" style="20" customWidth="1"/>
    <col min="14088" max="14088" width="12.88671875" style="20" customWidth="1"/>
    <col min="14089" max="14336" width="8.77734375" style="20"/>
    <col min="14337" max="14337" width="70.77734375" style="20" customWidth="1"/>
    <col min="14338" max="14338" width="3.77734375" style="20" customWidth="1"/>
    <col min="14339" max="14339" width="11.77734375" style="20" customWidth="1"/>
    <col min="14340" max="14340" width="0.77734375" style="20" customWidth="1"/>
    <col min="14341" max="14341" width="1.21875" style="20" customWidth="1"/>
    <col min="14342" max="14342" width="16.21875" style="20" customWidth="1"/>
    <col min="14343" max="14343" width="15.109375" style="20" customWidth="1"/>
    <col min="14344" max="14344" width="12.88671875" style="20" customWidth="1"/>
    <col min="14345" max="14592" width="8.77734375" style="20"/>
    <col min="14593" max="14593" width="70.77734375" style="20" customWidth="1"/>
    <col min="14594" max="14594" width="3.77734375" style="20" customWidth="1"/>
    <col min="14595" max="14595" width="11.77734375" style="20" customWidth="1"/>
    <col min="14596" max="14596" width="0.77734375" style="20" customWidth="1"/>
    <col min="14597" max="14597" width="1.21875" style="20" customWidth="1"/>
    <col min="14598" max="14598" width="16.21875" style="20" customWidth="1"/>
    <col min="14599" max="14599" width="15.109375" style="20" customWidth="1"/>
    <col min="14600" max="14600" width="12.88671875" style="20" customWidth="1"/>
    <col min="14601" max="14848" width="8.77734375" style="20"/>
    <col min="14849" max="14849" width="70.77734375" style="20" customWidth="1"/>
    <col min="14850" max="14850" width="3.77734375" style="20" customWidth="1"/>
    <col min="14851" max="14851" width="11.77734375" style="20" customWidth="1"/>
    <col min="14852" max="14852" width="0.77734375" style="20" customWidth="1"/>
    <col min="14853" max="14853" width="1.21875" style="20" customWidth="1"/>
    <col min="14854" max="14854" width="16.21875" style="20" customWidth="1"/>
    <col min="14855" max="14855" width="15.109375" style="20" customWidth="1"/>
    <col min="14856" max="14856" width="12.88671875" style="20" customWidth="1"/>
    <col min="14857" max="15104" width="8.77734375" style="20"/>
    <col min="15105" max="15105" width="70.77734375" style="20" customWidth="1"/>
    <col min="15106" max="15106" width="3.77734375" style="20" customWidth="1"/>
    <col min="15107" max="15107" width="11.77734375" style="20" customWidth="1"/>
    <col min="15108" max="15108" width="0.77734375" style="20" customWidth="1"/>
    <col min="15109" max="15109" width="1.21875" style="20" customWidth="1"/>
    <col min="15110" max="15110" width="16.21875" style="20" customWidth="1"/>
    <col min="15111" max="15111" width="15.109375" style="20" customWidth="1"/>
    <col min="15112" max="15112" width="12.88671875" style="20" customWidth="1"/>
    <col min="15113" max="15360" width="8.77734375" style="20"/>
    <col min="15361" max="15361" width="70.77734375" style="20" customWidth="1"/>
    <col min="15362" max="15362" width="3.77734375" style="20" customWidth="1"/>
    <col min="15363" max="15363" width="11.77734375" style="20" customWidth="1"/>
    <col min="15364" max="15364" width="0.77734375" style="20" customWidth="1"/>
    <col min="15365" max="15365" width="1.21875" style="20" customWidth="1"/>
    <col min="15366" max="15366" width="16.21875" style="20" customWidth="1"/>
    <col min="15367" max="15367" width="15.109375" style="20" customWidth="1"/>
    <col min="15368" max="15368" width="12.88671875" style="20" customWidth="1"/>
    <col min="15369" max="15616" width="8.77734375" style="20"/>
    <col min="15617" max="15617" width="70.77734375" style="20" customWidth="1"/>
    <col min="15618" max="15618" width="3.77734375" style="20" customWidth="1"/>
    <col min="15619" max="15619" width="11.77734375" style="20" customWidth="1"/>
    <col min="15620" max="15620" width="0.77734375" style="20" customWidth="1"/>
    <col min="15621" max="15621" width="1.21875" style="20" customWidth="1"/>
    <col min="15622" max="15622" width="16.21875" style="20" customWidth="1"/>
    <col min="15623" max="15623" width="15.109375" style="20" customWidth="1"/>
    <col min="15624" max="15624" width="12.88671875" style="20" customWidth="1"/>
    <col min="15625" max="15872" width="8.77734375" style="20"/>
    <col min="15873" max="15873" width="70.77734375" style="20" customWidth="1"/>
    <col min="15874" max="15874" width="3.77734375" style="20" customWidth="1"/>
    <col min="15875" max="15875" width="11.77734375" style="20" customWidth="1"/>
    <col min="15876" max="15876" width="0.77734375" style="20" customWidth="1"/>
    <col min="15877" max="15877" width="1.21875" style="20" customWidth="1"/>
    <col min="15878" max="15878" width="16.21875" style="20" customWidth="1"/>
    <col min="15879" max="15879" width="15.109375" style="20" customWidth="1"/>
    <col min="15880" max="15880" width="12.88671875" style="20" customWidth="1"/>
    <col min="15881" max="16128" width="8.77734375" style="20"/>
    <col min="16129" max="16129" width="70.77734375" style="20" customWidth="1"/>
    <col min="16130" max="16130" width="3.77734375" style="20" customWidth="1"/>
    <col min="16131" max="16131" width="11.77734375" style="20" customWidth="1"/>
    <col min="16132" max="16132" width="0.77734375" style="20" customWidth="1"/>
    <col min="16133" max="16133" width="1.21875" style="20" customWidth="1"/>
    <col min="16134" max="16134" width="16.21875" style="20" customWidth="1"/>
    <col min="16135" max="16135" width="15.109375" style="20" customWidth="1"/>
    <col min="16136" max="16136" width="12.88671875" style="20" customWidth="1"/>
    <col min="16137" max="16384" width="8.77734375" style="20"/>
  </cols>
  <sheetData>
    <row r="1" spans="1:26" ht="33.75">
      <c r="A1" s="151" t="s">
        <v>405</v>
      </c>
      <c r="B1" s="152"/>
      <c r="C1" s="152"/>
      <c r="D1" s="152"/>
      <c r="E1" s="152"/>
      <c r="F1" s="19"/>
      <c r="G1" s="19"/>
      <c r="H1" s="19"/>
      <c r="I1" s="121"/>
      <c r="J1" s="121"/>
      <c r="K1" s="121"/>
      <c r="L1" s="121"/>
      <c r="M1" s="121"/>
      <c r="N1" s="121"/>
      <c r="O1" s="121"/>
      <c r="P1" s="121"/>
      <c r="Q1" s="121"/>
      <c r="R1" s="121"/>
      <c r="S1" s="121"/>
      <c r="T1" s="121"/>
      <c r="U1" s="121"/>
      <c r="V1" s="121"/>
      <c r="W1" s="121"/>
      <c r="X1" s="121"/>
      <c r="Y1" s="121"/>
      <c r="Z1" s="121"/>
    </row>
    <row r="2" spans="1:26" ht="13.5" customHeight="1">
      <c r="A2" s="49"/>
      <c r="B2" s="49"/>
      <c r="C2" s="49"/>
      <c r="D2" s="49"/>
      <c r="E2" s="49"/>
      <c r="F2" s="49"/>
      <c r="G2" s="49"/>
    </row>
    <row r="3" spans="1:26" s="173" customFormat="1" ht="18" customHeight="1">
      <c r="A3" s="220" t="s">
        <v>290</v>
      </c>
      <c r="B3" s="19"/>
      <c r="C3" s="19"/>
      <c r="D3" s="19"/>
      <c r="E3" s="19"/>
      <c r="F3" s="19"/>
      <c r="G3" s="19"/>
      <c r="H3" s="19"/>
    </row>
    <row r="4" spans="1:26" s="173" customFormat="1" ht="21" customHeight="1">
      <c r="A4" s="19" t="s">
        <v>275</v>
      </c>
      <c r="B4" s="19"/>
      <c r="C4" s="19"/>
      <c r="D4" s="19"/>
      <c r="E4" s="19"/>
      <c r="F4" s="19"/>
      <c r="G4" s="19"/>
      <c r="H4" s="19"/>
    </row>
    <row r="5" spans="1:26" s="173" customFormat="1" ht="18" customHeight="1">
      <c r="A5" s="21" t="s">
        <v>402</v>
      </c>
      <c r="B5" s="21"/>
      <c r="C5" s="21"/>
      <c r="D5" s="21"/>
      <c r="E5" s="21"/>
      <c r="F5" s="21"/>
      <c r="G5" s="21"/>
      <c r="H5" s="21"/>
    </row>
    <row r="6" spans="1:26" s="173" customFormat="1" ht="12" customHeight="1">
      <c r="A6" s="153"/>
      <c r="B6" s="153"/>
      <c r="C6" s="153"/>
      <c r="D6" s="153"/>
      <c r="E6" s="153"/>
      <c r="F6" s="153"/>
    </row>
    <row r="7" spans="1:26" s="173" customFormat="1" ht="18" customHeight="1">
      <c r="A7" s="337" t="s">
        <v>276</v>
      </c>
      <c r="B7" s="153"/>
      <c r="C7" s="153"/>
      <c r="D7" s="153"/>
      <c r="E7" s="153"/>
      <c r="F7" s="153"/>
    </row>
    <row r="8" spans="1:26" s="173" customFormat="1" ht="18" customHeight="1">
      <c r="A8" s="338"/>
      <c r="B8" s="221"/>
      <c r="C8" s="221"/>
      <c r="D8" s="221"/>
      <c r="E8" s="221"/>
      <c r="F8" s="221"/>
      <c r="G8" s="221"/>
      <c r="H8" s="221"/>
    </row>
    <row r="9" spans="1:26" s="173" customFormat="1" ht="18" customHeight="1">
      <c r="E9" s="222"/>
      <c r="F9" s="169" t="s">
        <v>403</v>
      </c>
      <c r="G9" s="169" t="s">
        <v>404</v>
      </c>
      <c r="H9" s="169" t="s">
        <v>277</v>
      </c>
    </row>
    <row r="10" spans="1:26" s="173" customFormat="1" ht="18" customHeight="1">
      <c r="A10" s="339" t="s">
        <v>278</v>
      </c>
      <c r="B10" s="339"/>
      <c r="C10" s="339"/>
      <c r="D10" s="339"/>
      <c r="E10" s="223"/>
      <c r="F10" s="276">
        <v>0.71679999999999999</v>
      </c>
      <c r="G10" s="276">
        <v>0.73950000000000005</v>
      </c>
      <c r="H10" s="355" t="s">
        <v>509</v>
      </c>
      <c r="J10" s="353"/>
    </row>
    <row r="11" spans="1:26" s="173" customFormat="1" ht="18" customHeight="1">
      <c r="A11" s="340"/>
      <c r="B11" s="340"/>
      <c r="C11" s="340"/>
      <c r="D11" s="340"/>
      <c r="E11" s="222"/>
      <c r="F11" s="172" t="s">
        <v>468</v>
      </c>
      <c r="G11" s="172" t="s">
        <v>469</v>
      </c>
      <c r="H11" s="169"/>
    </row>
    <row r="12" spans="1:26" s="173" customFormat="1" ht="18" customHeight="1">
      <c r="E12" s="222"/>
      <c r="F12" s="225"/>
      <c r="G12" s="226"/>
      <c r="H12" s="169"/>
    </row>
    <row r="13" spans="1:26" s="173" customFormat="1" ht="18" customHeight="1">
      <c r="A13" s="341" t="s">
        <v>279</v>
      </c>
      <c r="B13" s="341"/>
      <c r="C13" s="341"/>
      <c r="D13" s="341"/>
      <c r="E13" s="223"/>
      <c r="F13" s="277">
        <v>0.83689999999999998</v>
      </c>
      <c r="G13" s="277">
        <v>0.85499999999999998</v>
      </c>
      <c r="H13" s="355" t="s">
        <v>509</v>
      </c>
      <c r="J13" s="353"/>
    </row>
    <row r="14" spans="1:26" s="173" customFormat="1" ht="15.75" customHeight="1">
      <c r="A14" s="341"/>
      <c r="B14" s="341"/>
      <c r="C14" s="341"/>
      <c r="D14" s="341"/>
      <c r="E14" s="222"/>
      <c r="F14" s="278" t="s">
        <v>470</v>
      </c>
      <c r="G14" s="278" t="s">
        <v>471</v>
      </c>
      <c r="H14" s="169"/>
    </row>
    <row r="15" spans="1:26" s="173" customFormat="1" ht="18" customHeight="1">
      <c r="A15" s="341"/>
      <c r="B15" s="341"/>
      <c r="C15" s="341"/>
      <c r="D15" s="341"/>
      <c r="E15" s="222"/>
      <c r="H15" s="169"/>
    </row>
    <row r="16" spans="1:26" s="173" customFormat="1" ht="18" customHeight="1">
      <c r="A16" s="228"/>
      <c r="D16" s="229"/>
      <c r="E16" s="230"/>
      <c r="F16" s="277">
        <v>0.8619</v>
      </c>
      <c r="G16" s="277">
        <v>0.87119999999999997</v>
      </c>
      <c r="H16" s="356" t="s">
        <v>472</v>
      </c>
      <c r="J16" s="354"/>
    </row>
    <row r="17" spans="1:10" s="173" customFormat="1" ht="18" customHeight="1">
      <c r="A17" s="342" t="s">
        <v>483</v>
      </c>
      <c r="B17" s="342"/>
      <c r="C17" s="342"/>
      <c r="D17" s="342"/>
      <c r="E17" s="223"/>
      <c r="F17" s="278" t="s">
        <v>473</v>
      </c>
      <c r="G17" s="278" t="s">
        <v>474</v>
      </c>
      <c r="H17" s="169"/>
    </row>
    <row r="18" spans="1:10" s="173" customFormat="1" ht="18" customHeight="1">
      <c r="A18" s="342"/>
      <c r="B18" s="342"/>
      <c r="C18" s="342"/>
      <c r="D18" s="342"/>
      <c r="E18" s="222"/>
      <c r="F18" s="225"/>
      <c r="G18" s="226"/>
      <c r="H18" s="169"/>
    </row>
    <row r="19" spans="1:10" s="173" customFormat="1" ht="18" customHeight="1">
      <c r="A19" s="228"/>
      <c r="E19" s="222"/>
      <c r="F19" s="227"/>
      <c r="G19" s="224"/>
      <c r="H19" s="169"/>
    </row>
    <row r="20" spans="1:10" s="173" customFormat="1" ht="18" customHeight="1">
      <c r="A20" s="343" t="s">
        <v>280</v>
      </c>
      <c r="B20" s="343"/>
      <c r="C20" s="343"/>
      <c r="D20" s="343"/>
      <c r="E20" s="223"/>
      <c r="F20" s="277">
        <v>0.625</v>
      </c>
      <c r="G20" s="277">
        <v>0.65010000000000001</v>
      </c>
      <c r="H20" s="355" t="s">
        <v>509</v>
      </c>
      <c r="J20" s="353"/>
    </row>
    <row r="21" spans="1:10" s="173" customFormat="1" ht="18" customHeight="1">
      <c r="A21" s="343"/>
      <c r="B21" s="343"/>
      <c r="C21" s="343"/>
      <c r="D21" s="343"/>
      <c r="E21" s="222"/>
      <c r="F21" s="278" t="s">
        <v>475</v>
      </c>
      <c r="G21" s="278" t="s">
        <v>476</v>
      </c>
      <c r="H21" s="169"/>
    </row>
    <row r="22" spans="1:10" s="173" customFormat="1" ht="15" customHeight="1">
      <c r="A22" s="228"/>
      <c r="E22" s="222"/>
      <c r="F22" s="227"/>
      <c r="G22" s="224"/>
      <c r="H22" s="169"/>
    </row>
    <row r="23" spans="1:10" s="173" customFormat="1" ht="18">
      <c r="A23" s="344" t="s">
        <v>281</v>
      </c>
      <c r="B23" s="344"/>
      <c r="C23" s="344"/>
      <c r="D23" s="344"/>
      <c r="E23" s="223"/>
      <c r="F23" s="277">
        <v>0.49220000000000003</v>
      </c>
      <c r="G23" s="277">
        <v>0.50180000000000002</v>
      </c>
      <c r="H23" s="356" t="s">
        <v>472</v>
      </c>
      <c r="J23" s="354"/>
    </row>
    <row r="24" spans="1:10" s="173" customFormat="1" ht="18" customHeight="1">
      <c r="A24" s="344"/>
      <c r="B24" s="344"/>
      <c r="C24" s="344"/>
      <c r="D24" s="344"/>
      <c r="E24" s="222"/>
      <c r="F24" s="278" t="s">
        <v>477</v>
      </c>
      <c r="G24" s="278" t="s">
        <v>478</v>
      </c>
      <c r="H24" s="169"/>
    </row>
    <row r="25" spans="1:10" s="173" customFormat="1" ht="15" customHeight="1">
      <c r="A25" s="228"/>
      <c r="E25" s="222"/>
      <c r="F25" s="227"/>
      <c r="G25" s="224"/>
      <c r="H25" s="169"/>
    </row>
    <row r="26" spans="1:10" s="173" customFormat="1" ht="18" customHeight="1">
      <c r="A26" s="344" t="s">
        <v>282</v>
      </c>
      <c r="B26" s="344"/>
      <c r="C26" s="344"/>
      <c r="D26" s="344"/>
      <c r="E26" s="223"/>
      <c r="F26" s="277">
        <v>0.81189999999999996</v>
      </c>
      <c r="G26" s="277">
        <v>0.82110000000000005</v>
      </c>
      <c r="H26" s="356" t="s">
        <v>472</v>
      </c>
      <c r="J26" s="354"/>
    </row>
    <row r="27" spans="1:10" s="173" customFormat="1" ht="18" customHeight="1">
      <c r="A27" s="344"/>
      <c r="B27" s="344"/>
      <c r="C27" s="344"/>
      <c r="D27" s="344"/>
      <c r="E27" s="222"/>
      <c r="F27" s="278" t="s">
        <v>479</v>
      </c>
      <c r="G27" s="278" t="s">
        <v>480</v>
      </c>
      <c r="H27" s="169"/>
    </row>
    <row r="28" spans="1:10" s="173" customFormat="1">
      <c r="E28" s="222"/>
      <c r="F28" s="227"/>
      <c r="G28" s="224"/>
      <c r="H28" s="169"/>
    </row>
    <row r="29" spans="1:10" s="173" customFormat="1" ht="15" customHeight="1">
      <c r="A29" s="343" t="s">
        <v>283</v>
      </c>
      <c r="B29" s="343"/>
      <c r="C29" s="343"/>
      <c r="D29" s="343"/>
      <c r="E29" s="223"/>
      <c r="F29" s="277">
        <v>0.67320000000000002</v>
      </c>
      <c r="G29" s="277">
        <v>0.69430000000000003</v>
      </c>
      <c r="H29" s="355" t="s">
        <v>509</v>
      </c>
      <c r="J29" s="353"/>
    </row>
    <row r="30" spans="1:10" s="173" customFormat="1" ht="18" customHeight="1">
      <c r="A30" s="343"/>
      <c r="B30" s="343"/>
      <c r="C30" s="343"/>
      <c r="D30" s="343"/>
      <c r="E30" s="223"/>
      <c r="F30" s="279" t="s">
        <v>481</v>
      </c>
      <c r="G30" s="279" t="s">
        <v>482</v>
      </c>
    </row>
    <row r="31" spans="1:10" s="173" customFormat="1" ht="18" customHeight="1" thickBot="1">
      <c r="A31" s="345"/>
      <c r="B31" s="345"/>
      <c r="C31" s="345"/>
      <c r="D31" s="345"/>
      <c r="E31" s="231"/>
      <c r="F31" s="231"/>
      <c r="G31" s="232"/>
      <c r="H31" s="232"/>
    </row>
    <row r="32" spans="1:10" s="54" customFormat="1" ht="18.75" customHeight="1" thickTop="1">
      <c r="A32" s="49"/>
      <c r="B32" s="49"/>
      <c r="C32" s="49"/>
      <c r="D32" s="49"/>
      <c r="E32" s="49"/>
      <c r="F32" s="49"/>
    </row>
    <row r="33" s="54" customFormat="1" ht="18" customHeight="1"/>
  </sheetData>
  <mergeCells count="10">
    <mergeCell ref="C17:D18"/>
    <mergeCell ref="A20:D21"/>
    <mergeCell ref="A17:B18"/>
    <mergeCell ref="A23:D24"/>
    <mergeCell ref="A26:D27"/>
    <mergeCell ref="A29:D31"/>
    <mergeCell ref="A7:A8"/>
    <mergeCell ref="A10:C11"/>
    <mergeCell ref="D10:D11"/>
    <mergeCell ref="A13:D15"/>
  </mergeCells>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363F-09D6-4747-8C36-CCCAE5AD78A1}">
  <dimension ref="A1:M67"/>
  <sheetViews>
    <sheetView view="pageBreakPreview" zoomScale="60" zoomScaleNormal="75" workbookViewId="0">
      <selection activeCell="A8" sqref="A8"/>
    </sheetView>
  </sheetViews>
  <sheetFormatPr defaultColWidth="8.88671875" defaultRowHeight="15"/>
  <cols>
    <col min="1" max="1" width="3.88671875" style="5" customWidth="1"/>
    <col min="2" max="2" width="26.109375" style="5" bestFit="1" customWidth="1"/>
    <col min="3" max="3" width="0.88671875" style="5" customWidth="1"/>
    <col min="4" max="4" width="12" style="5" customWidth="1"/>
    <col min="5" max="5" width="13.109375" style="5" customWidth="1"/>
    <col min="6" max="6" width="11.88671875" style="5" customWidth="1"/>
    <col min="7" max="7" width="13" style="5" customWidth="1"/>
    <col min="8" max="8" width="11.88671875" style="5" customWidth="1"/>
    <col min="9" max="10" width="10.88671875" style="5" hidden="1" customWidth="1"/>
    <col min="11" max="11" width="1.109375" style="5" customWidth="1"/>
    <col min="12" max="12" width="11.88671875" style="5" customWidth="1"/>
    <col min="13" max="16" width="8.88671875" style="5"/>
    <col min="17" max="17" width="10.44140625" style="5" customWidth="1"/>
    <col min="18" max="16384" width="8.88671875" style="5"/>
  </cols>
  <sheetData>
    <row r="1" spans="1:13" ht="33.75">
      <c r="A1" s="122" t="s">
        <v>413</v>
      </c>
      <c r="B1" s="19"/>
      <c r="C1" s="19"/>
      <c r="D1" s="19"/>
      <c r="E1" s="19"/>
      <c r="F1" s="19"/>
      <c r="G1" s="19"/>
      <c r="H1" s="19"/>
      <c r="I1" s="122" t="s">
        <v>286</v>
      </c>
      <c r="J1" s="19"/>
      <c r="K1" s="19"/>
      <c r="L1" s="19"/>
    </row>
    <row r="2" spans="1:13" ht="21" customHeight="1">
      <c r="A2" s="247"/>
      <c r="B2" s="248"/>
      <c r="C2" s="248"/>
      <c r="D2" s="248"/>
      <c r="E2" s="248"/>
      <c r="F2" s="248"/>
      <c r="G2" s="248"/>
      <c r="H2" s="248"/>
      <c r="I2" s="247"/>
      <c r="J2" s="248"/>
      <c r="K2" s="248"/>
      <c r="L2" s="248"/>
    </row>
    <row r="3" spans="1:13" ht="18.75">
      <c r="A3" s="10" t="s">
        <v>312</v>
      </c>
      <c r="D3" s="10" t="s">
        <v>313</v>
      </c>
    </row>
    <row r="4" spans="1:13" ht="6" customHeight="1">
      <c r="D4" s="39"/>
      <c r="E4" s="39"/>
      <c r="F4" s="39"/>
      <c r="G4" s="39"/>
      <c r="H4" s="39"/>
      <c r="I4" s="39"/>
      <c r="J4" s="39"/>
      <c r="K4" s="39"/>
      <c r="L4" s="39"/>
    </row>
    <row r="5" spans="1:13">
      <c r="D5" s="159" t="s">
        <v>48</v>
      </c>
      <c r="E5" s="159" t="s">
        <v>49</v>
      </c>
      <c r="F5" s="159" t="s">
        <v>18</v>
      </c>
      <c r="G5" s="159" t="s">
        <v>19</v>
      </c>
      <c r="H5" s="159" t="s">
        <v>52</v>
      </c>
      <c r="I5" s="159"/>
      <c r="J5" s="159"/>
      <c r="K5" s="159"/>
      <c r="L5" s="159" t="s">
        <v>53</v>
      </c>
    </row>
    <row r="7" spans="1:13" ht="18.75">
      <c r="D7" s="10" t="s">
        <v>314</v>
      </c>
    </row>
    <row r="8" spans="1:13" ht="6" customHeight="1">
      <c r="D8" s="39"/>
      <c r="E8" s="39"/>
      <c r="F8" s="39"/>
      <c r="G8" s="39"/>
      <c r="H8" s="39"/>
      <c r="I8" s="39"/>
      <c r="J8" s="39"/>
      <c r="K8" s="39"/>
      <c r="L8" s="39"/>
    </row>
    <row r="9" spans="1:13">
      <c r="A9" s="34"/>
      <c r="B9" s="34"/>
      <c r="D9" s="159">
        <v>2019</v>
      </c>
      <c r="E9" s="34">
        <v>2020</v>
      </c>
      <c r="F9" s="34">
        <v>2021</v>
      </c>
      <c r="G9" s="34">
        <v>2022</v>
      </c>
      <c r="H9" s="34">
        <v>2022</v>
      </c>
      <c r="I9" s="34"/>
      <c r="J9" s="34"/>
      <c r="K9" s="34"/>
      <c r="L9" s="34">
        <v>2022</v>
      </c>
      <c r="M9" s="56"/>
    </row>
    <row r="11" spans="1:13" ht="15.75">
      <c r="A11" s="10" t="s">
        <v>315</v>
      </c>
      <c r="D11" s="160">
        <v>5463300</v>
      </c>
      <c r="E11" s="160">
        <v>5466000</v>
      </c>
      <c r="F11" s="160">
        <v>5479900</v>
      </c>
      <c r="G11" s="160">
        <v>5447700</v>
      </c>
      <c r="H11" s="160">
        <v>5447700</v>
      </c>
      <c r="I11" s="160">
        <v>0</v>
      </c>
      <c r="J11" s="160">
        <v>0</v>
      </c>
      <c r="K11" s="160">
        <v>0</v>
      </c>
      <c r="L11" s="160">
        <v>5447700</v>
      </c>
    </row>
    <row r="12" spans="1:13" ht="15.75">
      <c r="A12" s="10"/>
      <c r="D12" s="161"/>
      <c r="E12" s="161"/>
      <c r="F12" s="161"/>
      <c r="G12" s="161"/>
      <c r="H12" s="161"/>
      <c r="I12" s="161"/>
      <c r="J12" s="161"/>
      <c r="K12" s="161"/>
      <c r="L12" s="161"/>
    </row>
    <row r="13" spans="1:13" ht="15.75">
      <c r="A13" s="10" t="s">
        <v>316</v>
      </c>
      <c r="D13" s="160">
        <v>1310910</v>
      </c>
      <c r="E13" s="160">
        <v>1309300</v>
      </c>
      <c r="F13" s="160">
        <v>1314360</v>
      </c>
      <c r="G13" s="160">
        <v>1303220</v>
      </c>
      <c r="H13" s="160">
        <v>1303220</v>
      </c>
      <c r="I13" s="160">
        <v>0</v>
      </c>
      <c r="J13" s="160">
        <v>0</v>
      </c>
      <c r="K13" s="160">
        <v>0</v>
      </c>
      <c r="L13" s="160">
        <v>1303220</v>
      </c>
    </row>
    <row r="14" spans="1:13" ht="15.75">
      <c r="A14" s="10"/>
      <c r="B14" s="5" t="s">
        <v>317</v>
      </c>
      <c r="D14" s="162">
        <v>585700</v>
      </c>
      <c r="E14" s="161">
        <v>585550</v>
      </c>
      <c r="F14" s="161">
        <v>586530</v>
      </c>
      <c r="G14" s="161">
        <v>582220</v>
      </c>
      <c r="H14" s="161">
        <v>582220</v>
      </c>
      <c r="I14" s="161"/>
      <c r="J14" s="161"/>
      <c r="K14" s="161"/>
      <c r="L14" s="161">
        <v>582220</v>
      </c>
    </row>
    <row r="15" spans="1:13" ht="15.75">
      <c r="A15" s="10"/>
      <c r="B15" s="5" t="s">
        <v>318</v>
      </c>
      <c r="D15" s="161">
        <v>417470</v>
      </c>
      <c r="E15" s="161">
        <v>416550</v>
      </c>
      <c r="F15" s="161">
        <v>417650</v>
      </c>
      <c r="G15" s="161">
        <v>414130</v>
      </c>
      <c r="H15" s="161">
        <v>414130</v>
      </c>
      <c r="I15" s="161"/>
      <c r="J15" s="161"/>
      <c r="K15" s="161"/>
      <c r="L15" s="161">
        <v>414130</v>
      </c>
    </row>
    <row r="16" spans="1:13" ht="15.75">
      <c r="A16" s="10"/>
      <c r="B16" s="5" t="s">
        <v>319</v>
      </c>
      <c r="D16" s="161">
        <v>307740</v>
      </c>
      <c r="E16" s="161">
        <v>307200</v>
      </c>
      <c r="F16" s="161">
        <v>310180</v>
      </c>
      <c r="G16" s="161">
        <v>306870</v>
      </c>
      <c r="H16" s="161">
        <v>306870</v>
      </c>
      <c r="I16" s="161"/>
      <c r="J16" s="161"/>
      <c r="K16" s="161"/>
      <c r="L16" s="161">
        <v>306870</v>
      </c>
    </row>
    <row r="17" spans="1:12" ht="15.75">
      <c r="A17" s="10"/>
      <c r="D17" s="161"/>
      <c r="E17" s="161"/>
      <c r="F17" s="161"/>
      <c r="G17" s="161"/>
      <c r="H17" s="161"/>
      <c r="I17" s="161"/>
      <c r="J17" s="161"/>
      <c r="K17" s="161"/>
      <c r="L17" s="161"/>
    </row>
    <row r="18" spans="1:12" ht="15.75">
      <c r="A18" s="10" t="s">
        <v>320</v>
      </c>
      <c r="D18" s="160">
        <v>1703280</v>
      </c>
      <c r="E18" s="160">
        <v>1707790</v>
      </c>
      <c r="F18" s="160">
        <v>1712770</v>
      </c>
      <c r="G18" s="160">
        <v>1697080</v>
      </c>
      <c r="H18" s="160">
        <v>1697080</v>
      </c>
      <c r="I18" s="160">
        <v>0</v>
      </c>
      <c r="J18" s="160">
        <v>0</v>
      </c>
      <c r="K18" s="160">
        <v>0</v>
      </c>
      <c r="L18" s="160">
        <v>1697080</v>
      </c>
    </row>
    <row r="19" spans="1:12" ht="15.75">
      <c r="A19" s="10"/>
      <c r="B19" s="5" t="s">
        <v>321</v>
      </c>
      <c r="D19" s="161">
        <v>306640</v>
      </c>
      <c r="E19" s="161">
        <v>305930</v>
      </c>
      <c r="F19" s="161">
        <v>305710</v>
      </c>
      <c r="G19" s="161">
        <v>302730</v>
      </c>
      <c r="H19" s="161">
        <v>302730</v>
      </c>
      <c r="I19" s="161"/>
      <c r="J19" s="161"/>
      <c r="K19" s="161"/>
      <c r="L19" s="161">
        <v>302730</v>
      </c>
    </row>
    <row r="20" spans="1:12" ht="15.75">
      <c r="A20" s="10"/>
      <c r="B20" s="5" t="s">
        <v>322</v>
      </c>
      <c r="D20" s="161">
        <v>524930</v>
      </c>
      <c r="E20" s="161">
        <v>527620</v>
      </c>
      <c r="F20" s="161">
        <v>526470</v>
      </c>
      <c r="G20" s="161">
        <v>514990</v>
      </c>
      <c r="H20" s="161">
        <v>514990</v>
      </c>
      <c r="I20" s="161"/>
      <c r="J20" s="161"/>
      <c r="K20" s="161"/>
      <c r="L20" s="161">
        <v>514990</v>
      </c>
    </row>
    <row r="21" spans="1:12" ht="15.75">
      <c r="A21" s="10"/>
      <c r="B21" s="5" t="s">
        <v>323</v>
      </c>
      <c r="D21" s="161">
        <v>498160</v>
      </c>
      <c r="E21" s="161">
        <v>500110</v>
      </c>
      <c r="F21" s="161">
        <v>505860</v>
      </c>
      <c r="G21" s="161">
        <v>508020</v>
      </c>
      <c r="H21" s="161">
        <v>508020</v>
      </c>
      <c r="I21" s="161"/>
      <c r="J21" s="161"/>
      <c r="K21" s="161"/>
      <c r="L21" s="161">
        <v>508020</v>
      </c>
    </row>
    <row r="22" spans="1:12" ht="15.75">
      <c r="A22" s="10"/>
      <c r="B22" s="5" t="s">
        <v>324</v>
      </c>
      <c r="D22" s="161">
        <v>373550</v>
      </c>
      <c r="E22" s="161">
        <v>374130</v>
      </c>
      <c r="F22" s="161">
        <v>374730</v>
      </c>
      <c r="G22" s="161">
        <v>371340</v>
      </c>
      <c r="H22" s="161">
        <v>371340</v>
      </c>
      <c r="I22" s="161"/>
      <c r="J22" s="161"/>
      <c r="K22" s="161"/>
      <c r="L22" s="161">
        <v>371340</v>
      </c>
    </row>
    <row r="23" spans="1:12" ht="15.75">
      <c r="A23" s="10"/>
      <c r="D23" s="161"/>
      <c r="E23" s="161"/>
      <c r="F23" s="161"/>
      <c r="G23" s="161"/>
      <c r="H23" s="161"/>
      <c r="I23" s="161"/>
      <c r="J23" s="161"/>
      <c r="K23" s="161"/>
      <c r="L23" s="161"/>
    </row>
    <row r="24" spans="1:12" ht="15.75">
      <c r="A24" s="10" t="s">
        <v>325</v>
      </c>
      <c r="D24" s="160">
        <v>2449110</v>
      </c>
      <c r="E24" s="160">
        <v>2448910</v>
      </c>
      <c r="F24" s="160">
        <v>2452770</v>
      </c>
      <c r="G24" s="160">
        <v>2447400</v>
      </c>
      <c r="H24" s="160">
        <v>2447400</v>
      </c>
      <c r="I24" s="160">
        <v>0</v>
      </c>
      <c r="J24" s="160">
        <v>0</v>
      </c>
      <c r="K24" s="160">
        <v>0</v>
      </c>
      <c r="L24" s="160">
        <v>2447400</v>
      </c>
    </row>
    <row r="25" spans="1:12">
      <c r="B25" s="5" t="s">
        <v>326</v>
      </c>
      <c r="D25" s="161">
        <v>837290</v>
      </c>
      <c r="E25" s="161">
        <v>840450</v>
      </c>
      <c r="F25" s="161">
        <v>840610</v>
      </c>
      <c r="G25" s="161">
        <v>828960</v>
      </c>
      <c r="H25" s="161">
        <v>828960</v>
      </c>
      <c r="I25" s="161"/>
      <c r="J25" s="161"/>
      <c r="K25" s="161"/>
      <c r="L25" s="161">
        <v>828960</v>
      </c>
    </row>
    <row r="26" spans="1:12">
      <c r="B26" s="5" t="s">
        <v>327</v>
      </c>
      <c r="D26" s="161">
        <v>369360</v>
      </c>
      <c r="E26" s="161">
        <v>367990</v>
      </c>
      <c r="F26" s="161">
        <v>368690</v>
      </c>
      <c r="G26" s="161">
        <v>365440</v>
      </c>
      <c r="H26" s="161">
        <v>365440</v>
      </c>
      <c r="I26" s="161"/>
      <c r="J26" s="161"/>
      <c r="K26" s="161"/>
      <c r="L26" s="161">
        <v>365440</v>
      </c>
    </row>
    <row r="27" spans="1:12">
      <c r="B27" s="5" t="s">
        <v>328</v>
      </c>
      <c r="D27" s="161">
        <v>661900</v>
      </c>
      <c r="E27" s="161">
        <v>661960</v>
      </c>
      <c r="F27" s="161">
        <v>664030</v>
      </c>
      <c r="G27" s="161">
        <v>668360</v>
      </c>
      <c r="H27" s="161">
        <v>668360</v>
      </c>
      <c r="I27" s="161"/>
      <c r="J27" s="161"/>
      <c r="K27" s="161"/>
      <c r="L27" s="161">
        <v>668360</v>
      </c>
    </row>
    <row r="28" spans="1:12">
      <c r="B28" s="5" t="s">
        <v>329</v>
      </c>
      <c r="D28" s="161">
        <v>174800</v>
      </c>
      <c r="E28" s="161">
        <v>173770</v>
      </c>
      <c r="F28" s="161">
        <v>174010</v>
      </c>
      <c r="G28" s="161">
        <v>176190</v>
      </c>
      <c r="H28" s="161">
        <v>176190</v>
      </c>
      <c r="I28" s="161"/>
      <c r="J28" s="161"/>
      <c r="K28" s="161"/>
      <c r="L28" s="161">
        <v>176190</v>
      </c>
    </row>
    <row r="29" spans="1:12">
      <c r="B29" s="5" t="s">
        <v>330</v>
      </c>
      <c r="D29" s="161">
        <v>256900</v>
      </c>
      <c r="E29" s="161">
        <v>256450</v>
      </c>
      <c r="F29" s="161">
        <v>256640</v>
      </c>
      <c r="G29" s="161">
        <v>262680</v>
      </c>
      <c r="H29" s="161">
        <v>262680</v>
      </c>
      <c r="I29" s="161"/>
      <c r="J29" s="161"/>
      <c r="K29" s="161"/>
      <c r="L29" s="161">
        <v>262680</v>
      </c>
    </row>
    <row r="30" spans="1:12">
      <c r="B30" s="5" t="s">
        <v>331</v>
      </c>
      <c r="D30" s="161">
        <v>148860</v>
      </c>
      <c r="E30" s="161">
        <v>148290</v>
      </c>
      <c r="F30" s="161">
        <v>148790</v>
      </c>
      <c r="G30" s="161">
        <v>145770</v>
      </c>
      <c r="H30" s="161">
        <v>145770</v>
      </c>
      <c r="I30" s="161"/>
      <c r="J30" s="161"/>
      <c r="K30" s="161"/>
      <c r="L30" s="161">
        <v>145770</v>
      </c>
    </row>
    <row r="31" spans="1:12">
      <c r="D31" s="161"/>
      <c r="E31" s="161"/>
      <c r="F31" s="161"/>
      <c r="G31" s="161"/>
      <c r="H31" s="161"/>
      <c r="I31" s="161"/>
      <c r="J31" s="161"/>
      <c r="K31" s="161"/>
      <c r="L31" s="161"/>
    </row>
    <row r="32" spans="1:12" ht="15.75">
      <c r="A32" s="10" t="s">
        <v>332</v>
      </c>
      <c r="D32" s="161"/>
      <c r="E32" s="161"/>
      <c r="F32" s="161"/>
      <c r="G32" s="161"/>
      <c r="H32" s="161"/>
      <c r="I32" s="161"/>
      <c r="J32" s="161"/>
      <c r="K32" s="161"/>
      <c r="L32" s="161"/>
    </row>
    <row r="33" spans="2:12">
      <c r="B33" s="5" t="s">
        <v>333</v>
      </c>
      <c r="D33" s="161">
        <v>228670</v>
      </c>
      <c r="E33" s="161">
        <v>229060</v>
      </c>
      <c r="F33" s="161">
        <v>227430</v>
      </c>
      <c r="G33" s="163">
        <v>224190</v>
      </c>
      <c r="H33" s="163">
        <v>224190</v>
      </c>
      <c r="I33" s="161"/>
      <c r="J33" s="161"/>
      <c r="K33" s="161"/>
      <c r="L33" s="164">
        <v>224190</v>
      </c>
    </row>
    <row r="34" spans="2:12">
      <c r="B34" s="5" t="s">
        <v>334</v>
      </c>
      <c r="D34" s="161">
        <v>261210</v>
      </c>
      <c r="E34" s="161">
        <v>260780</v>
      </c>
      <c r="F34" s="161">
        <v>262690</v>
      </c>
      <c r="G34" s="163">
        <v>263750</v>
      </c>
      <c r="H34" s="163">
        <v>263750</v>
      </c>
      <c r="I34" s="161"/>
      <c r="J34" s="161"/>
      <c r="K34" s="161"/>
      <c r="L34" s="164">
        <v>263750</v>
      </c>
    </row>
    <row r="35" spans="2:12">
      <c r="B35" s="5" t="s">
        <v>335</v>
      </c>
      <c r="D35" s="161">
        <v>116200</v>
      </c>
      <c r="E35" s="161">
        <v>115820</v>
      </c>
      <c r="F35" s="161">
        <v>116120</v>
      </c>
      <c r="G35" s="163">
        <v>114660</v>
      </c>
      <c r="H35" s="163">
        <v>114660</v>
      </c>
      <c r="I35" s="161"/>
      <c r="J35" s="161"/>
      <c r="K35" s="161"/>
      <c r="L35" s="164">
        <v>114660</v>
      </c>
    </row>
    <row r="36" spans="2:12">
      <c r="B36" s="5" t="s">
        <v>336</v>
      </c>
      <c r="D36" s="161">
        <v>85870</v>
      </c>
      <c r="E36" s="161">
        <v>85430</v>
      </c>
      <c r="F36" s="161">
        <v>86220</v>
      </c>
      <c r="G36" s="163">
        <v>87920</v>
      </c>
      <c r="H36" s="163">
        <v>87920</v>
      </c>
      <c r="I36" s="161"/>
      <c r="J36" s="161"/>
      <c r="K36" s="161"/>
      <c r="L36" s="164">
        <v>87920</v>
      </c>
    </row>
    <row r="37" spans="2:12">
      <c r="B37" s="5" t="s">
        <v>337</v>
      </c>
      <c r="D37" s="161">
        <v>51540</v>
      </c>
      <c r="E37" s="161">
        <v>51290</v>
      </c>
      <c r="F37" s="161">
        <v>51540</v>
      </c>
      <c r="G37" s="163">
        <v>51750</v>
      </c>
      <c r="H37" s="163">
        <v>51750</v>
      </c>
      <c r="I37" s="161"/>
      <c r="J37" s="161"/>
      <c r="K37" s="161"/>
      <c r="L37" s="164">
        <v>51750</v>
      </c>
    </row>
    <row r="38" spans="2:12">
      <c r="B38" s="5" t="s">
        <v>331</v>
      </c>
      <c r="D38" s="161">
        <v>148860</v>
      </c>
      <c r="E38" s="161">
        <v>148290</v>
      </c>
      <c r="F38" s="161">
        <v>148790</v>
      </c>
      <c r="G38" s="163">
        <v>145770</v>
      </c>
      <c r="H38" s="163">
        <v>145770</v>
      </c>
      <c r="I38" s="161"/>
      <c r="J38" s="161"/>
      <c r="K38" s="161"/>
      <c r="L38" s="164">
        <v>145770</v>
      </c>
    </row>
    <row r="39" spans="2:12">
      <c r="B39" s="5" t="s">
        <v>338</v>
      </c>
      <c r="D39" s="161">
        <v>149320</v>
      </c>
      <c r="E39" s="161">
        <v>148820</v>
      </c>
      <c r="F39" s="161">
        <v>147720</v>
      </c>
      <c r="G39" s="163">
        <v>148350</v>
      </c>
      <c r="H39" s="163">
        <v>148350</v>
      </c>
      <c r="I39" s="161"/>
      <c r="J39" s="161"/>
      <c r="K39" s="161"/>
      <c r="L39" s="164">
        <v>148350</v>
      </c>
    </row>
    <row r="40" spans="2:12">
      <c r="B40" s="5" t="s">
        <v>339</v>
      </c>
      <c r="D40" s="161">
        <v>122010</v>
      </c>
      <c r="E40" s="161">
        <v>121600</v>
      </c>
      <c r="F40" s="161">
        <v>122020</v>
      </c>
      <c r="G40" s="163">
        <v>120390</v>
      </c>
      <c r="H40" s="163">
        <v>120390</v>
      </c>
      <c r="I40" s="161"/>
      <c r="J40" s="161"/>
      <c r="K40" s="161"/>
      <c r="L40" s="164">
        <v>120390</v>
      </c>
    </row>
    <row r="41" spans="2:12">
      <c r="B41" s="5" t="s">
        <v>340</v>
      </c>
      <c r="D41" s="161">
        <v>108640</v>
      </c>
      <c r="E41" s="161">
        <v>108750</v>
      </c>
      <c r="F41" s="161">
        <v>108900</v>
      </c>
      <c r="G41" s="163">
        <v>108980</v>
      </c>
      <c r="H41" s="163">
        <v>108980</v>
      </c>
      <c r="I41" s="161"/>
      <c r="J41" s="161"/>
      <c r="K41" s="161"/>
      <c r="L41" s="164">
        <v>108980</v>
      </c>
    </row>
    <row r="42" spans="2:12">
      <c r="B42" s="5" t="s">
        <v>341</v>
      </c>
      <c r="D42" s="161">
        <v>107090</v>
      </c>
      <c r="E42" s="161">
        <v>107900</v>
      </c>
      <c r="F42" s="161">
        <v>109580</v>
      </c>
      <c r="G42" s="163">
        <v>112450</v>
      </c>
      <c r="H42" s="163">
        <v>112450</v>
      </c>
      <c r="I42" s="161"/>
      <c r="J42" s="161"/>
      <c r="K42" s="161"/>
      <c r="L42" s="164">
        <v>112450</v>
      </c>
    </row>
    <row r="43" spans="2:12">
      <c r="B43" s="5" t="s">
        <v>342</v>
      </c>
      <c r="D43" s="161">
        <v>95530</v>
      </c>
      <c r="E43" s="161">
        <v>96060</v>
      </c>
      <c r="F43" s="161">
        <v>96580</v>
      </c>
      <c r="G43" s="163">
        <v>97160</v>
      </c>
      <c r="H43" s="163">
        <v>97160</v>
      </c>
      <c r="I43" s="161"/>
      <c r="J43" s="161"/>
      <c r="K43" s="161"/>
      <c r="L43" s="164">
        <v>97160</v>
      </c>
    </row>
    <row r="44" spans="2:12">
      <c r="B44" s="5" t="s">
        <v>343</v>
      </c>
      <c r="D44" s="161">
        <v>524930</v>
      </c>
      <c r="E44" s="161">
        <v>527620</v>
      </c>
      <c r="F44" s="161">
        <v>526470</v>
      </c>
      <c r="G44" s="163">
        <v>514990</v>
      </c>
      <c r="H44" s="163">
        <v>514990</v>
      </c>
      <c r="I44" s="161"/>
      <c r="J44" s="161"/>
      <c r="K44" s="161"/>
      <c r="L44" s="164">
        <v>514990</v>
      </c>
    </row>
    <row r="45" spans="2:12">
      <c r="B45" s="5" t="s">
        <v>344</v>
      </c>
      <c r="D45" s="161">
        <v>26720</v>
      </c>
      <c r="E45" s="161">
        <v>26500</v>
      </c>
      <c r="F45" s="161">
        <v>26640</v>
      </c>
      <c r="G45" s="163">
        <v>26120</v>
      </c>
      <c r="H45" s="163">
        <v>26120</v>
      </c>
      <c r="I45" s="161"/>
      <c r="J45" s="161"/>
      <c r="K45" s="161"/>
      <c r="L45" s="164">
        <v>26120</v>
      </c>
    </row>
    <row r="46" spans="2:12">
      <c r="B46" s="5" t="s">
        <v>345</v>
      </c>
      <c r="D46" s="161">
        <v>160890</v>
      </c>
      <c r="E46" s="161">
        <v>160560</v>
      </c>
      <c r="F46" s="161">
        <v>160700</v>
      </c>
      <c r="G46" s="163">
        <v>158450</v>
      </c>
      <c r="H46" s="163">
        <v>158450</v>
      </c>
      <c r="I46" s="161"/>
      <c r="J46" s="161"/>
      <c r="K46" s="161"/>
      <c r="L46" s="164">
        <v>158450</v>
      </c>
    </row>
    <row r="47" spans="2:12">
      <c r="B47" s="5" t="s">
        <v>324</v>
      </c>
      <c r="D47" s="161">
        <v>373550</v>
      </c>
      <c r="E47" s="161">
        <v>374130</v>
      </c>
      <c r="F47" s="161">
        <v>374730</v>
      </c>
      <c r="G47" s="163">
        <v>371340</v>
      </c>
      <c r="H47" s="163">
        <v>371340</v>
      </c>
      <c r="I47" s="161"/>
      <c r="J47" s="161"/>
      <c r="K47" s="161"/>
      <c r="L47" s="164">
        <v>371340</v>
      </c>
    </row>
    <row r="48" spans="2:12">
      <c r="B48" s="5" t="s">
        <v>346</v>
      </c>
      <c r="D48" s="161">
        <v>633120</v>
      </c>
      <c r="E48" s="161">
        <v>635640</v>
      </c>
      <c r="F48" s="161">
        <v>635130</v>
      </c>
      <c r="G48" s="163">
        <v>622820</v>
      </c>
      <c r="H48" s="163">
        <v>622820</v>
      </c>
      <c r="I48" s="161"/>
      <c r="J48" s="161"/>
      <c r="K48" s="161"/>
      <c r="L48" s="164">
        <v>622820</v>
      </c>
    </row>
    <row r="49" spans="2:12">
      <c r="B49" s="5" t="s">
        <v>347</v>
      </c>
      <c r="D49" s="161">
        <v>235830</v>
      </c>
      <c r="E49" s="161">
        <v>235430</v>
      </c>
      <c r="F49" s="161">
        <v>238060</v>
      </c>
      <c r="G49" s="163">
        <v>235710</v>
      </c>
      <c r="H49" s="163">
        <v>235710</v>
      </c>
      <c r="I49" s="161"/>
      <c r="J49" s="161"/>
      <c r="K49" s="161"/>
      <c r="L49" s="164">
        <v>235710</v>
      </c>
    </row>
    <row r="50" spans="2:12">
      <c r="B50" s="5" t="s">
        <v>348</v>
      </c>
      <c r="D50" s="161">
        <v>77800</v>
      </c>
      <c r="E50" s="161">
        <v>77060</v>
      </c>
      <c r="F50" s="161">
        <v>76700</v>
      </c>
      <c r="G50" s="163">
        <v>78340</v>
      </c>
      <c r="H50" s="163">
        <v>78340</v>
      </c>
      <c r="I50" s="161"/>
      <c r="J50" s="161"/>
      <c r="K50" s="161"/>
      <c r="L50" s="164">
        <v>78340</v>
      </c>
    </row>
    <row r="51" spans="2:12">
      <c r="B51" s="5" t="s">
        <v>349</v>
      </c>
      <c r="D51" s="161">
        <v>92460</v>
      </c>
      <c r="E51" s="161">
        <v>93150</v>
      </c>
      <c r="F51" s="161">
        <v>94680</v>
      </c>
      <c r="G51" s="163">
        <v>97030</v>
      </c>
      <c r="H51" s="163">
        <v>97030</v>
      </c>
      <c r="I51" s="161"/>
      <c r="J51" s="161"/>
      <c r="K51" s="161"/>
      <c r="L51" s="164">
        <v>97030</v>
      </c>
    </row>
    <row r="52" spans="2:12">
      <c r="B52" s="5" t="s">
        <v>350</v>
      </c>
      <c r="D52" s="161">
        <v>95820</v>
      </c>
      <c r="E52" s="161">
        <v>95710</v>
      </c>
      <c r="F52" s="161">
        <v>96410</v>
      </c>
      <c r="G52" s="163">
        <v>94280</v>
      </c>
      <c r="H52" s="163">
        <v>94280</v>
      </c>
      <c r="I52" s="161"/>
      <c r="J52" s="161"/>
      <c r="K52" s="161"/>
      <c r="L52" s="164">
        <v>94280</v>
      </c>
    </row>
    <row r="53" spans="2:12">
      <c r="B53" s="5" t="s">
        <v>351</v>
      </c>
      <c r="D53" s="161">
        <v>134740</v>
      </c>
      <c r="E53" s="161">
        <v>134250</v>
      </c>
      <c r="F53" s="161">
        <v>134220</v>
      </c>
      <c r="G53" s="163">
        <v>133490</v>
      </c>
      <c r="H53" s="163">
        <v>133490</v>
      </c>
      <c r="I53" s="161"/>
      <c r="J53" s="161"/>
      <c r="K53" s="161"/>
      <c r="L53" s="164">
        <v>133490</v>
      </c>
    </row>
    <row r="54" spans="2:12">
      <c r="B54" s="5" t="s">
        <v>352</v>
      </c>
      <c r="D54" s="161">
        <v>341370</v>
      </c>
      <c r="E54" s="161">
        <v>341140</v>
      </c>
      <c r="F54" s="161">
        <v>341400</v>
      </c>
      <c r="G54" s="163">
        <v>340930</v>
      </c>
      <c r="H54" s="163">
        <v>340930</v>
      </c>
      <c r="I54" s="161"/>
      <c r="J54" s="161"/>
      <c r="K54" s="161"/>
      <c r="L54" s="164">
        <v>340930</v>
      </c>
    </row>
    <row r="55" spans="2:12">
      <c r="B55" s="5" t="s">
        <v>353</v>
      </c>
      <c r="D55" s="161">
        <v>22270</v>
      </c>
      <c r="E55" s="161">
        <v>22400</v>
      </c>
      <c r="F55" s="161">
        <v>22540</v>
      </c>
      <c r="G55" s="163">
        <v>22020</v>
      </c>
      <c r="H55" s="163">
        <v>22020</v>
      </c>
      <c r="I55" s="161"/>
      <c r="J55" s="161"/>
      <c r="K55" s="161"/>
      <c r="L55" s="164">
        <v>22020</v>
      </c>
    </row>
    <row r="56" spans="2:12">
      <c r="B56" s="5" t="s">
        <v>354</v>
      </c>
      <c r="D56" s="161">
        <v>151950</v>
      </c>
      <c r="E56" s="161">
        <v>151910</v>
      </c>
      <c r="F56" s="161">
        <v>153810</v>
      </c>
      <c r="G56" s="163">
        <v>151120</v>
      </c>
      <c r="H56" s="163">
        <v>151120</v>
      </c>
      <c r="I56" s="161"/>
      <c r="J56" s="161"/>
      <c r="K56" s="161"/>
      <c r="L56" s="164">
        <v>151120</v>
      </c>
    </row>
    <row r="57" spans="2:12">
      <c r="B57" s="5" t="s">
        <v>355</v>
      </c>
      <c r="D57" s="161">
        <v>179100</v>
      </c>
      <c r="E57" s="161">
        <v>179390</v>
      </c>
      <c r="F57" s="161">
        <v>179940</v>
      </c>
      <c r="G57" s="163">
        <v>184340</v>
      </c>
      <c r="H57" s="163">
        <v>184340</v>
      </c>
      <c r="I57" s="161"/>
      <c r="J57" s="161"/>
      <c r="K57" s="161"/>
      <c r="L57" s="164">
        <v>184340</v>
      </c>
    </row>
    <row r="58" spans="2:12">
      <c r="B58" s="5" t="s">
        <v>356</v>
      </c>
      <c r="D58" s="161">
        <v>115510</v>
      </c>
      <c r="E58" s="161">
        <v>115240</v>
      </c>
      <c r="F58" s="161">
        <v>116020</v>
      </c>
      <c r="G58" s="163">
        <v>116820</v>
      </c>
      <c r="H58" s="163">
        <v>116820</v>
      </c>
      <c r="I58" s="161"/>
      <c r="J58" s="161"/>
      <c r="K58" s="161"/>
      <c r="L58" s="164">
        <v>116820</v>
      </c>
    </row>
    <row r="59" spans="2:12">
      <c r="B59" s="5" t="s">
        <v>357</v>
      </c>
      <c r="D59" s="161">
        <v>22920</v>
      </c>
      <c r="E59" s="161">
        <v>22870</v>
      </c>
      <c r="F59" s="161">
        <v>22940</v>
      </c>
      <c r="G59" s="163">
        <v>23020</v>
      </c>
      <c r="H59" s="163">
        <v>23020</v>
      </c>
      <c r="I59" s="161"/>
      <c r="J59" s="161"/>
      <c r="K59" s="161"/>
      <c r="L59" s="164">
        <v>23020</v>
      </c>
    </row>
    <row r="60" spans="2:12">
      <c r="B60" s="5" t="s">
        <v>358</v>
      </c>
      <c r="D60" s="161">
        <v>112610</v>
      </c>
      <c r="E60" s="161">
        <v>112140</v>
      </c>
      <c r="F60" s="161">
        <v>112450</v>
      </c>
      <c r="G60" s="163">
        <v>111560</v>
      </c>
      <c r="H60" s="163">
        <v>111560</v>
      </c>
      <c r="I60" s="161"/>
      <c r="J60" s="161"/>
      <c r="K60" s="161"/>
      <c r="L60" s="164">
        <v>111560</v>
      </c>
    </row>
    <row r="61" spans="2:12">
      <c r="B61" s="5" t="s">
        <v>359</v>
      </c>
      <c r="D61" s="161">
        <v>320530</v>
      </c>
      <c r="E61" s="161">
        <v>320820</v>
      </c>
      <c r="F61" s="161">
        <v>322630</v>
      </c>
      <c r="G61" s="163">
        <v>327430</v>
      </c>
      <c r="H61" s="163">
        <v>327430</v>
      </c>
      <c r="I61" s="161"/>
      <c r="J61" s="161"/>
      <c r="K61" s="161"/>
      <c r="L61" s="164">
        <v>327430</v>
      </c>
    </row>
    <row r="62" spans="2:12">
      <c r="B62" s="5" t="s">
        <v>360</v>
      </c>
      <c r="D62" s="161">
        <v>94210</v>
      </c>
      <c r="E62" s="161">
        <v>94080</v>
      </c>
      <c r="F62" s="161">
        <v>93470</v>
      </c>
      <c r="G62" s="163">
        <v>92530</v>
      </c>
      <c r="H62" s="163">
        <v>92530</v>
      </c>
      <c r="I62" s="161"/>
      <c r="J62" s="161"/>
      <c r="K62" s="161"/>
      <c r="L62" s="164">
        <v>92530</v>
      </c>
    </row>
    <row r="63" spans="2:12">
      <c r="B63" s="5" t="s">
        <v>361</v>
      </c>
      <c r="D63" s="161">
        <v>88930</v>
      </c>
      <c r="E63" s="161">
        <v>88340</v>
      </c>
      <c r="F63" s="161">
        <v>87790</v>
      </c>
      <c r="G63" s="163">
        <v>88270</v>
      </c>
      <c r="H63" s="163">
        <v>88270</v>
      </c>
      <c r="I63" s="161"/>
      <c r="J63" s="161"/>
      <c r="K63" s="161"/>
      <c r="L63" s="164">
        <v>88270</v>
      </c>
    </row>
    <row r="64" spans="2:12" ht="15.75" thickBot="1">
      <c r="B64" s="5" t="s">
        <v>362</v>
      </c>
      <c r="D64" s="161">
        <v>183100</v>
      </c>
      <c r="E64" s="161">
        <v>183820</v>
      </c>
      <c r="F64" s="161">
        <v>185580</v>
      </c>
      <c r="G64" s="163">
        <v>181720</v>
      </c>
      <c r="H64" s="163">
        <v>181720</v>
      </c>
      <c r="I64" s="161"/>
      <c r="J64" s="161"/>
      <c r="K64" s="161"/>
      <c r="L64" s="165">
        <v>181720</v>
      </c>
    </row>
    <row r="65" spans="1:12" ht="13.5" customHeight="1" thickTop="1">
      <c r="A65" s="32"/>
      <c r="B65" s="32"/>
      <c r="C65" s="32"/>
      <c r="D65" s="32"/>
      <c r="E65" s="32"/>
      <c r="F65" s="32"/>
      <c r="G65" s="32"/>
      <c r="H65" s="32"/>
      <c r="I65" s="32"/>
      <c r="J65" s="32"/>
      <c r="K65" s="32"/>
      <c r="L65" s="32"/>
    </row>
    <row r="66" spans="1:12" hidden="1"/>
    <row r="67" spans="1:12" hidden="1"/>
  </sheetData>
  <pageMargins left="0.59055118110236227" right="0.39370078740157483" top="0.47244094488188981" bottom="0.51181102362204722" header="0.15748031496062992" footer="0.23622047244094491"/>
  <pageSetup paperSize="8" orientation="portrait" r:id="rId1"/>
  <headerFooter alignWithMargins="0">
    <oddHeader>&amp;C&amp;"Arial,Bold"Restricted</oddHeader>
    <oddFooter>&amp;C&amp;"Arial,Bold"Restricted
&amp;KFF0000&amp;B&amp;12&amp;"Times New Roman"OFFICIAL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2DC31-CAE9-41BF-B90B-DE02CD9938C0}">
  <dimension ref="A1:K36"/>
  <sheetViews>
    <sheetView zoomScaleNormal="100" workbookViewId="0">
      <selection activeCell="F11" sqref="F11"/>
    </sheetView>
  </sheetViews>
  <sheetFormatPr defaultRowHeight="15"/>
  <cols>
    <col min="1" max="1" width="77.77734375" style="346" customWidth="1"/>
    <col min="2" max="16384" width="8.88671875" style="346"/>
  </cols>
  <sheetData>
    <row r="1" spans="1:11" ht="32.25">
      <c r="A1" s="1" t="s">
        <v>1</v>
      </c>
    </row>
    <row r="2" spans="1:11" ht="15.75">
      <c r="A2" s="10" t="s">
        <v>10</v>
      </c>
    </row>
    <row r="3" spans="1:11" ht="169.5" customHeight="1">
      <c r="A3" s="347" t="s">
        <v>499</v>
      </c>
      <c r="B3" s="347"/>
      <c r="C3" s="347"/>
      <c r="D3" s="347"/>
      <c r="E3" s="347"/>
      <c r="F3" s="347"/>
      <c r="G3" s="347"/>
      <c r="H3" s="347"/>
      <c r="I3" s="347"/>
      <c r="J3" s="347"/>
      <c r="K3" s="347"/>
    </row>
    <row r="4" spans="1:11" ht="6" customHeight="1"/>
    <row r="5" spans="1:11" ht="31.5" customHeight="1">
      <c r="A5" s="347" t="s">
        <v>11</v>
      </c>
    </row>
    <row r="6" spans="1:11" ht="6.75" customHeight="1"/>
    <row r="7" spans="1:11" ht="30">
      <c r="A7" s="347" t="s">
        <v>12</v>
      </c>
    </row>
    <row r="8" spans="1:11" ht="7.5" customHeight="1"/>
    <row r="9" spans="1:11">
      <c r="A9" s="346" t="s">
        <v>498</v>
      </c>
    </row>
    <row r="10" spans="1:11" ht="6" customHeight="1"/>
    <row r="11" spans="1:11" ht="90">
      <c r="A11" s="347" t="s">
        <v>501</v>
      </c>
    </row>
    <row r="12" spans="1:11" ht="7.5" customHeight="1"/>
    <row r="13" spans="1:11" ht="60">
      <c r="A13" s="347" t="s">
        <v>373</v>
      </c>
    </row>
    <row r="14" spans="1:11" ht="6.75" customHeight="1"/>
    <row r="15" spans="1:11" ht="15.75">
      <c r="A15" s="348" t="s">
        <v>13</v>
      </c>
    </row>
    <row r="16" spans="1:11" ht="45">
      <c r="A16" s="347" t="s">
        <v>419</v>
      </c>
    </row>
    <row r="17" spans="1:1" ht="6" customHeight="1"/>
    <row r="18" spans="1:1" ht="75">
      <c r="A18" s="347" t="s">
        <v>374</v>
      </c>
    </row>
    <row r="19" spans="1:1" ht="8.25" customHeight="1"/>
    <row r="20" spans="1:1" ht="15.75">
      <c r="A20" s="349" t="s">
        <v>302</v>
      </c>
    </row>
    <row r="21" spans="1:1" ht="30">
      <c r="A21" s="347" t="s">
        <v>500</v>
      </c>
    </row>
    <row r="22" spans="1:1">
      <c r="A22" s="350" t="s">
        <v>420</v>
      </c>
    </row>
    <row r="23" spans="1:1" ht="7.5" customHeight="1"/>
    <row r="24" spans="1:1" ht="45">
      <c r="A24" s="347" t="s">
        <v>502</v>
      </c>
    </row>
    <row r="25" spans="1:1" ht="6" customHeight="1"/>
    <row r="26" spans="1:1">
      <c r="A26" s="346" t="s">
        <v>503</v>
      </c>
    </row>
    <row r="27" spans="1:1">
      <c r="A27" s="346" t="s">
        <v>504</v>
      </c>
    </row>
    <row r="28" spans="1:1">
      <c r="A28" s="346" t="s">
        <v>505</v>
      </c>
    </row>
    <row r="29" spans="1:1">
      <c r="A29" s="346" t="s">
        <v>506</v>
      </c>
    </row>
    <row r="30" spans="1:1">
      <c r="A30" s="346" t="s">
        <v>507</v>
      </c>
    </row>
    <row r="31" spans="1:1">
      <c r="A31" s="346" t="s">
        <v>508</v>
      </c>
    </row>
    <row r="32" spans="1:1">
      <c r="A32" s="351" t="s">
        <v>304</v>
      </c>
    </row>
    <row r="33" spans="1:1">
      <c r="A33" s="5" t="s">
        <v>305</v>
      </c>
    </row>
    <row r="34" spans="1:1">
      <c r="A34" s="351" t="s">
        <v>306</v>
      </c>
    </row>
    <row r="35" spans="1:1">
      <c r="A35" s="352" t="s">
        <v>307</v>
      </c>
    </row>
    <row r="36" spans="1:1">
      <c r="A36" s="352" t="s">
        <v>308</v>
      </c>
    </row>
  </sheetData>
  <hyperlinks>
    <hyperlink ref="A22" r:id="rId1" display="mailto:DemandAndProductivityStatisticalUnit@scotland.police.uk" xr:uid="{5DC67D08-C4EF-4B95-8BDF-37BA0617F4B8}"/>
    <hyperlink ref="A32" r:id="rId2" xr:uid="{1B284112-810E-4866-86AB-FE9F2FE1D9E2}"/>
    <hyperlink ref="A34" r:id="rId3" xr:uid="{C669171F-18CC-4E80-B900-918BC9264D6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F9FE-62C4-4865-B83B-E62262EED8B0}">
  <dimension ref="B1:N155"/>
  <sheetViews>
    <sheetView topLeftCell="A112" zoomScaleNormal="100" workbookViewId="0">
      <selection activeCell="B120" sqref="B120"/>
    </sheetView>
  </sheetViews>
  <sheetFormatPr defaultColWidth="8.88671875" defaultRowHeight="20.25"/>
  <cols>
    <col min="1" max="1" width="1.33203125" style="4" customWidth="1"/>
    <col min="2" max="2" width="149.6640625" style="8" customWidth="1"/>
    <col min="3" max="16384" width="8.88671875" style="4"/>
  </cols>
  <sheetData>
    <row r="1" spans="2:8" ht="30.75" customHeight="1">
      <c r="B1" s="249" t="s">
        <v>309</v>
      </c>
    </row>
    <row r="2" spans="2:8" ht="14.25" customHeight="1">
      <c r="B2" s="9"/>
    </row>
    <row r="3" spans="2:8">
      <c r="B3" s="9" t="s">
        <v>25</v>
      </c>
    </row>
    <row r="4" spans="2:8" ht="6" customHeight="1"/>
    <row r="5" spans="2:8" ht="43.15" customHeight="1">
      <c r="B5" s="187" t="s">
        <v>390</v>
      </c>
    </row>
    <row r="6" spans="2:8" ht="7.15" customHeight="1"/>
    <row r="7" spans="2:8" ht="20.45" customHeight="1">
      <c r="B7" s="188" t="s">
        <v>26</v>
      </c>
    </row>
    <row r="8" spans="2:8" ht="21.75" customHeight="1">
      <c r="B8" s="187" t="s">
        <v>389</v>
      </c>
    </row>
    <row r="9" spans="2:8" ht="4.9000000000000004" customHeight="1"/>
    <row r="10" spans="2:8" ht="21" customHeight="1">
      <c r="B10" s="9" t="s">
        <v>27</v>
      </c>
      <c r="C10" s="187"/>
      <c r="D10" s="187"/>
      <c r="E10" s="187"/>
      <c r="F10" s="187"/>
      <c r="G10" s="187"/>
      <c r="H10" s="187"/>
    </row>
    <row r="11" spans="2:8" ht="40.5" customHeight="1">
      <c r="B11" s="187" t="s">
        <v>388</v>
      </c>
    </row>
    <row r="12" spans="2:8" ht="6" customHeight="1"/>
    <row r="13" spans="2:8">
      <c r="B13" s="9" t="s">
        <v>28</v>
      </c>
      <c r="C13" s="187"/>
      <c r="D13" s="187"/>
      <c r="E13" s="187"/>
      <c r="F13" s="187"/>
      <c r="G13" s="187"/>
      <c r="H13" s="187"/>
    </row>
    <row r="14" spans="2:8">
      <c r="B14" s="187" t="s">
        <v>387</v>
      </c>
    </row>
    <row r="15" spans="2:8" ht="5.25" customHeight="1">
      <c r="B15" s="187"/>
    </row>
    <row r="16" spans="2:8">
      <c r="B16" s="9" t="s">
        <v>298</v>
      </c>
    </row>
    <row r="17" spans="2:8">
      <c r="B17" s="8" t="s">
        <v>398</v>
      </c>
    </row>
    <row r="18" spans="2:8" ht="6.6" customHeight="1">
      <c r="B18" s="189"/>
      <c r="C18" s="7"/>
      <c r="D18" s="7"/>
      <c r="E18" s="7"/>
      <c r="F18" s="7"/>
      <c r="G18" s="7"/>
    </row>
    <row r="19" spans="2:8">
      <c r="B19" s="190" t="s">
        <v>29</v>
      </c>
      <c r="C19" s="187"/>
      <c r="D19" s="187"/>
      <c r="E19" s="187"/>
      <c r="F19" s="187"/>
      <c r="G19" s="187"/>
      <c r="H19" s="187"/>
    </row>
    <row r="20" spans="2:8">
      <c r="B20" s="191" t="s">
        <v>386</v>
      </c>
    </row>
    <row r="21" spans="2:8" ht="28.5" customHeight="1">
      <c r="C21" s="192"/>
      <c r="D21" s="192"/>
      <c r="E21" s="192"/>
      <c r="F21" s="192"/>
      <c r="G21" s="192"/>
      <c r="H21" s="192"/>
    </row>
    <row r="22" spans="2:8">
      <c r="B22" s="9" t="s">
        <v>39</v>
      </c>
      <c r="C22" s="33"/>
      <c r="D22" s="33"/>
      <c r="E22" s="33"/>
      <c r="F22" s="33"/>
      <c r="G22" s="33"/>
      <c r="H22" s="33"/>
    </row>
    <row r="23" spans="2:8" ht="40.5" customHeight="1">
      <c r="B23" s="187" t="s">
        <v>385</v>
      </c>
      <c r="C23" s="187"/>
      <c r="D23" s="187"/>
      <c r="E23" s="187"/>
      <c r="F23" s="187"/>
      <c r="G23" s="187"/>
      <c r="H23" s="187"/>
    </row>
    <row r="24" spans="2:8">
      <c r="B24" s="6" t="s">
        <v>40</v>
      </c>
      <c r="C24" s="33"/>
      <c r="D24" s="33"/>
      <c r="E24" s="33"/>
      <c r="F24" s="33"/>
      <c r="G24" s="33"/>
      <c r="H24" s="33"/>
    </row>
    <row r="25" spans="2:8" ht="40.5">
      <c r="B25" s="187" t="s">
        <v>384</v>
      </c>
      <c r="C25" s="187"/>
      <c r="D25" s="187"/>
      <c r="E25" s="187"/>
      <c r="F25" s="187"/>
      <c r="G25" s="187"/>
      <c r="H25" s="187"/>
    </row>
    <row r="26" spans="2:8" ht="6.6" customHeight="1">
      <c r="B26" s="33"/>
    </row>
    <row r="27" spans="2:8">
      <c r="B27" s="6" t="s">
        <v>41</v>
      </c>
    </row>
    <row r="28" spans="2:8" ht="20.100000000000001" customHeight="1">
      <c r="B28" s="187" t="s">
        <v>454</v>
      </c>
      <c r="C28" s="187"/>
      <c r="D28" s="187"/>
      <c r="E28" s="187"/>
      <c r="F28" s="187"/>
      <c r="G28" s="187"/>
      <c r="H28" s="187"/>
    </row>
    <row r="29" spans="2:8" ht="7.15" customHeight="1">
      <c r="B29" s="4"/>
    </row>
    <row r="30" spans="2:8" ht="20.100000000000001" customHeight="1">
      <c r="B30" s="193" t="s">
        <v>93</v>
      </c>
      <c r="C30" s="187"/>
      <c r="D30" s="187"/>
      <c r="E30" s="187"/>
      <c r="F30" s="187"/>
      <c r="G30" s="187"/>
      <c r="H30" s="187"/>
    </row>
    <row r="31" spans="2:8" ht="40.5">
      <c r="B31" s="187" t="s">
        <v>383</v>
      </c>
      <c r="C31" s="33"/>
      <c r="D31" s="33"/>
      <c r="E31" s="33"/>
      <c r="F31" s="33"/>
      <c r="G31" s="33"/>
      <c r="H31" s="33"/>
    </row>
    <row r="32" spans="2:8" ht="32.25" customHeight="1">
      <c r="C32" s="187"/>
      <c r="D32" s="187"/>
      <c r="E32" s="187"/>
      <c r="F32" s="187"/>
      <c r="G32" s="187"/>
      <c r="H32" s="187"/>
    </row>
    <row r="33" spans="2:11">
      <c r="B33" s="9" t="s">
        <v>291</v>
      </c>
      <c r="C33" s="33"/>
      <c r="D33" s="33"/>
      <c r="E33" s="33"/>
      <c r="F33" s="33"/>
      <c r="G33" s="33"/>
      <c r="H33" s="33"/>
    </row>
    <row r="34" spans="2:11" ht="22.9" customHeight="1">
      <c r="B34" s="187" t="s">
        <v>382</v>
      </c>
      <c r="C34" s="187"/>
      <c r="D34" s="187"/>
      <c r="E34" s="187"/>
      <c r="F34" s="187"/>
      <c r="G34" s="187"/>
      <c r="H34" s="187"/>
    </row>
    <row r="35" spans="2:11" ht="5.45" customHeight="1">
      <c r="B35" s="33"/>
      <c r="C35" s="33"/>
      <c r="D35" s="33"/>
      <c r="E35" s="33"/>
      <c r="F35" s="33"/>
      <c r="G35" s="33"/>
      <c r="H35" s="33"/>
    </row>
    <row r="36" spans="2:11">
      <c r="B36" s="9" t="s">
        <v>292</v>
      </c>
      <c r="C36" s="187"/>
      <c r="D36" s="187"/>
      <c r="E36" s="187"/>
      <c r="F36" s="187"/>
      <c r="G36" s="187"/>
      <c r="H36" s="187"/>
    </row>
    <row r="37" spans="2:11" ht="39" customHeight="1">
      <c r="B37" s="187" t="s">
        <v>381</v>
      </c>
    </row>
    <row r="38" spans="2:11" ht="7.15" customHeight="1"/>
    <row r="39" spans="2:11" ht="20.100000000000001" customHeight="1">
      <c r="B39" s="9" t="s">
        <v>293</v>
      </c>
      <c r="C39" s="187"/>
      <c r="D39" s="187"/>
      <c r="E39" s="187"/>
      <c r="F39" s="187"/>
      <c r="G39" s="187"/>
      <c r="H39" s="187"/>
      <c r="I39" s="187"/>
      <c r="J39" s="187"/>
      <c r="K39" s="187"/>
    </row>
    <row r="40" spans="2:11" ht="40.5">
      <c r="B40" s="187" t="s">
        <v>380</v>
      </c>
      <c r="C40" s="33"/>
      <c r="D40" s="33"/>
      <c r="E40" s="33"/>
      <c r="F40" s="33"/>
      <c r="G40" s="33"/>
      <c r="H40" s="33"/>
      <c r="I40" s="33"/>
      <c r="J40" s="33"/>
      <c r="K40" s="33"/>
    </row>
    <row r="41" spans="2:11" ht="6" customHeight="1">
      <c r="C41" s="8"/>
      <c r="D41" s="8"/>
      <c r="E41" s="8"/>
      <c r="F41" s="8"/>
      <c r="G41" s="8"/>
      <c r="H41" s="8"/>
      <c r="I41" s="8"/>
      <c r="J41" s="8"/>
      <c r="K41" s="8"/>
    </row>
    <row r="42" spans="2:11" ht="20.100000000000001" customHeight="1">
      <c r="B42" s="9" t="s">
        <v>294</v>
      </c>
      <c r="C42" s="187"/>
      <c r="D42" s="187"/>
      <c r="E42" s="187"/>
      <c r="F42" s="187"/>
      <c r="G42" s="187"/>
      <c r="H42" s="187"/>
      <c r="I42" s="187"/>
      <c r="J42" s="187"/>
      <c r="K42" s="187"/>
    </row>
    <row r="43" spans="2:11" ht="40.5">
      <c r="B43" s="187" t="s">
        <v>379</v>
      </c>
      <c r="C43" s="8"/>
      <c r="D43" s="8"/>
      <c r="E43" s="8"/>
      <c r="F43" s="8"/>
      <c r="G43" s="8"/>
      <c r="H43" s="8"/>
      <c r="I43" s="8"/>
      <c r="J43" s="8"/>
      <c r="K43" s="8"/>
    </row>
    <row r="44" spans="2:11" ht="29.25" customHeight="1">
      <c r="C44" s="187"/>
      <c r="D44" s="187"/>
      <c r="E44" s="187"/>
      <c r="F44" s="187"/>
      <c r="G44" s="187"/>
      <c r="H44" s="187"/>
      <c r="I44" s="187"/>
      <c r="J44" s="187"/>
      <c r="K44" s="187"/>
    </row>
    <row r="45" spans="2:11">
      <c r="B45" s="9" t="s">
        <v>378</v>
      </c>
      <c r="C45" s="33"/>
      <c r="D45" s="33"/>
      <c r="E45" s="33"/>
      <c r="F45" s="33"/>
      <c r="G45" s="33"/>
      <c r="H45" s="33"/>
      <c r="I45" s="8"/>
      <c r="J45" s="8"/>
      <c r="K45" s="8"/>
    </row>
    <row r="46" spans="2:11" ht="25.9" customHeight="1">
      <c r="B46" s="187" t="s">
        <v>490</v>
      </c>
      <c r="C46" s="187"/>
      <c r="D46" s="187"/>
      <c r="E46" s="187"/>
      <c r="F46" s="187"/>
      <c r="G46" s="187"/>
      <c r="H46" s="187"/>
      <c r="I46" s="187"/>
      <c r="J46" s="187"/>
      <c r="K46" s="187"/>
    </row>
    <row r="47" spans="2:11" ht="6" customHeight="1">
      <c r="B47" s="33"/>
      <c r="C47" s="33"/>
      <c r="D47" s="33"/>
      <c r="E47" s="33"/>
      <c r="F47" s="33"/>
      <c r="G47" s="33"/>
      <c r="H47" s="33"/>
      <c r="I47" s="8"/>
      <c r="J47" s="8"/>
      <c r="K47" s="8"/>
    </row>
    <row r="48" spans="2:11">
      <c r="B48" s="9" t="s">
        <v>295</v>
      </c>
      <c r="C48" s="194"/>
      <c r="D48" s="194"/>
      <c r="E48" s="194"/>
      <c r="F48" s="194"/>
      <c r="G48" s="194"/>
      <c r="H48" s="194"/>
      <c r="I48" s="194"/>
      <c r="J48" s="194"/>
      <c r="K48" s="194"/>
    </row>
    <row r="49" spans="2:11" ht="46.9" customHeight="1">
      <c r="B49" s="187" t="s">
        <v>489</v>
      </c>
    </row>
    <row r="50" spans="2:11" ht="6" customHeight="1">
      <c r="B50" s="33"/>
      <c r="C50" s="8"/>
      <c r="D50" s="8"/>
      <c r="E50" s="8"/>
      <c r="F50" s="8"/>
      <c r="G50" s="8"/>
      <c r="H50" s="8"/>
      <c r="I50" s="8"/>
      <c r="J50" s="8"/>
      <c r="K50" s="8"/>
    </row>
    <row r="51" spans="2:11">
      <c r="B51" s="9" t="s">
        <v>141</v>
      </c>
      <c r="C51" s="187"/>
      <c r="D51" s="187"/>
      <c r="E51" s="187"/>
      <c r="F51" s="187"/>
      <c r="G51" s="187"/>
      <c r="H51" s="187"/>
      <c r="I51" s="187"/>
      <c r="J51" s="187"/>
      <c r="K51" s="187"/>
    </row>
    <row r="52" spans="2:11" ht="24.75" customHeight="1">
      <c r="B52" s="187" t="s">
        <v>455</v>
      </c>
      <c r="C52" s="8"/>
      <c r="D52" s="8"/>
      <c r="E52" s="8"/>
      <c r="F52" s="8"/>
      <c r="G52" s="8"/>
      <c r="H52" s="8"/>
      <c r="I52" s="8"/>
      <c r="J52" s="8"/>
      <c r="K52" s="8"/>
    </row>
    <row r="53" spans="2:11" ht="36" customHeight="1">
      <c r="C53" s="187"/>
      <c r="D53" s="187"/>
      <c r="E53" s="187"/>
      <c r="F53" s="187"/>
      <c r="G53" s="187"/>
      <c r="H53" s="187"/>
      <c r="I53" s="187"/>
      <c r="J53" s="187"/>
      <c r="K53" s="187"/>
    </row>
    <row r="54" spans="2:11">
      <c r="B54" s="9" t="s">
        <v>377</v>
      </c>
      <c r="C54" s="33"/>
      <c r="D54" s="33"/>
      <c r="E54" s="33"/>
      <c r="F54" s="33"/>
      <c r="G54" s="33"/>
      <c r="H54" s="33"/>
      <c r="I54" s="8"/>
      <c r="J54" s="8"/>
      <c r="K54" s="8"/>
    </row>
    <row r="55" spans="2:11" ht="22.9" customHeight="1">
      <c r="B55" s="187" t="s">
        <v>376</v>
      </c>
      <c r="C55" s="187"/>
      <c r="D55" s="187"/>
      <c r="E55" s="187"/>
      <c r="F55" s="187"/>
      <c r="G55" s="187"/>
      <c r="H55" s="187"/>
      <c r="I55" s="187"/>
      <c r="J55" s="187"/>
      <c r="K55" s="187"/>
    </row>
    <row r="56" spans="2:11" ht="6" customHeight="1">
      <c r="B56" s="33"/>
      <c r="C56" s="187"/>
      <c r="D56" s="187"/>
      <c r="E56" s="187"/>
      <c r="F56" s="187"/>
      <c r="G56" s="187"/>
      <c r="H56" s="187"/>
      <c r="I56" s="8"/>
      <c r="J56" s="8"/>
      <c r="K56" s="8"/>
    </row>
    <row r="57" spans="2:11">
      <c r="B57" s="9" t="s">
        <v>174</v>
      </c>
      <c r="C57" s="187"/>
      <c r="D57" s="187"/>
      <c r="E57" s="187"/>
      <c r="F57" s="187"/>
      <c r="G57" s="187"/>
      <c r="H57" s="187"/>
      <c r="I57" s="187"/>
      <c r="J57" s="187"/>
      <c r="K57" s="187"/>
    </row>
    <row r="58" spans="2:11">
      <c r="B58" s="187" t="s">
        <v>457</v>
      </c>
    </row>
    <row r="59" spans="2:11" ht="6" customHeight="1">
      <c r="B59" s="33"/>
    </row>
    <row r="60" spans="2:11">
      <c r="B60" s="6" t="s">
        <v>175</v>
      </c>
      <c r="C60" s="187"/>
      <c r="D60" s="187"/>
      <c r="E60" s="187"/>
      <c r="F60" s="187"/>
      <c r="G60" s="187"/>
      <c r="H60" s="187"/>
      <c r="I60" s="187"/>
      <c r="J60" s="187"/>
      <c r="K60" s="187"/>
    </row>
    <row r="61" spans="2:11">
      <c r="B61" s="187" t="s">
        <v>456</v>
      </c>
      <c r="C61" s="33"/>
      <c r="D61" s="33"/>
      <c r="E61" s="33"/>
      <c r="F61" s="33"/>
      <c r="G61" s="33"/>
      <c r="H61" s="33"/>
      <c r="I61" s="33"/>
      <c r="J61" s="33"/>
      <c r="K61" s="33"/>
    </row>
    <row r="62" spans="2:11" ht="4.9000000000000004" customHeight="1">
      <c r="B62" s="33"/>
      <c r="C62" s="8"/>
      <c r="D62" s="8"/>
      <c r="E62" s="8"/>
      <c r="F62" s="8"/>
      <c r="G62" s="8"/>
      <c r="H62" s="8"/>
      <c r="I62" s="8"/>
      <c r="J62" s="8"/>
      <c r="K62" s="8"/>
    </row>
    <row r="63" spans="2:11" ht="20.100000000000001" customHeight="1">
      <c r="B63" s="9" t="s">
        <v>296</v>
      </c>
      <c r="C63" s="187"/>
      <c r="D63" s="187"/>
      <c r="E63" s="187"/>
      <c r="F63" s="187"/>
      <c r="G63" s="187"/>
      <c r="H63" s="187"/>
      <c r="I63" s="187"/>
      <c r="J63" s="187"/>
      <c r="K63" s="187"/>
    </row>
    <row r="64" spans="2:11" ht="40.5">
      <c r="B64" s="187" t="s">
        <v>397</v>
      </c>
      <c r="C64" s="33"/>
      <c r="D64" s="33"/>
      <c r="E64" s="33"/>
      <c r="F64" s="33"/>
      <c r="G64" s="33"/>
      <c r="H64" s="33"/>
      <c r="I64" s="33"/>
      <c r="J64" s="33"/>
      <c r="K64" s="33"/>
    </row>
    <row r="65" spans="2:11" ht="6.6" customHeight="1">
      <c r="C65" s="8"/>
      <c r="D65" s="8"/>
      <c r="E65" s="8"/>
      <c r="F65" s="8"/>
      <c r="G65" s="8"/>
      <c r="H65" s="8"/>
      <c r="I65" s="8"/>
      <c r="J65" s="8"/>
      <c r="K65" s="8"/>
    </row>
    <row r="66" spans="2:11">
      <c r="B66" s="193" t="s">
        <v>297</v>
      </c>
      <c r="C66" s="187"/>
      <c r="D66" s="187"/>
      <c r="E66" s="187"/>
      <c r="F66" s="187"/>
      <c r="G66" s="187"/>
      <c r="H66" s="187"/>
      <c r="I66" s="187"/>
      <c r="J66" s="187"/>
      <c r="K66" s="187"/>
    </row>
    <row r="67" spans="2:11">
      <c r="B67" s="187" t="s">
        <v>396</v>
      </c>
      <c r="C67" s="33"/>
      <c r="D67" s="33"/>
      <c r="E67" s="33"/>
      <c r="F67" s="33"/>
      <c r="G67" s="33"/>
      <c r="H67" s="33"/>
      <c r="I67" s="33"/>
      <c r="J67" s="33"/>
      <c r="K67" s="33"/>
    </row>
    <row r="68" spans="2:11" ht="36" customHeight="1">
      <c r="C68" s="33"/>
      <c r="D68" s="33"/>
      <c r="E68" s="33"/>
      <c r="F68" s="33"/>
      <c r="G68" s="33"/>
      <c r="H68" s="33"/>
      <c r="I68" s="33"/>
      <c r="J68" s="33"/>
      <c r="K68" s="33"/>
    </row>
    <row r="69" spans="2:11">
      <c r="B69" s="193" t="s">
        <v>395</v>
      </c>
      <c r="C69" s="33"/>
      <c r="D69" s="33"/>
      <c r="E69" s="33"/>
      <c r="F69" s="33"/>
      <c r="G69" s="33"/>
      <c r="H69" s="33"/>
      <c r="I69" s="33"/>
      <c r="J69" s="33"/>
      <c r="K69" s="33"/>
    </row>
    <row r="70" spans="2:11" ht="40.5">
      <c r="B70" s="187" t="s">
        <v>488</v>
      </c>
      <c r="C70" s="33"/>
      <c r="D70" s="33"/>
      <c r="E70" s="33"/>
      <c r="F70" s="33"/>
      <c r="G70" s="33"/>
      <c r="H70" s="33"/>
      <c r="I70" s="33"/>
      <c r="J70" s="33"/>
      <c r="K70" s="33"/>
    </row>
    <row r="71" spans="2:11" ht="7.5" customHeight="1">
      <c r="B71" s="187"/>
      <c r="C71" s="33"/>
      <c r="D71" s="33"/>
      <c r="E71" s="33"/>
      <c r="F71" s="33"/>
      <c r="G71" s="33"/>
      <c r="H71" s="33"/>
      <c r="I71" s="33"/>
      <c r="J71" s="33"/>
      <c r="K71" s="33"/>
    </row>
    <row r="72" spans="2:11">
      <c r="B72" s="6" t="s">
        <v>363</v>
      </c>
      <c r="C72" s="33"/>
      <c r="D72" s="33"/>
      <c r="E72" s="33"/>
      <c r="F72" s="33"/>
      <c r="G72" s="33"/>
      <c r="H72" s="33"/>
      <c r="I72" s="33"/>
      <c r="J72" s="33"/>
      <c r="K72" s="33"/>
    </row>
    <row r="73" spans="2:11">
      <c r="B73" s="187" t="s">
        <v>394</v>
      </c>
      <c r="C73" s="33"/>
      <c r="D73" s="33"/>
      <c r="E73" s="33"/>
      <c r="F73" s="33"/>
      <c r="G73" s="33"/>
      <c r="H73" s="33"/>
      <c r="I73" s="33"/>
      <c r="J73" s="33"/>
      <c r="K73" s="33"/>
    </row>
    <row r="74" spans="2:11" ht="5.25" customHeight="1">
      <c r="B74" s="187"/>
      <c r="C74" s="33"/>
      <c r="D74" s="33"/>
      <c r="E74" s="33"/>
      <c r="F74" s="33"/>
      <c r="G74" s="33"/>
      <c r="H74" s="33"/>
      <c r="I74" s="33"/>
      <c r="J74" s="33"/>
      <c r="K74" s="33"/>
    </row>
    <row r="75" spans="2:11">
      <c r="B75" s="6" t="s">
        <v>117</v>
      </c>
      <c r="C75" s="33"/>
      <c r="D75" s="33"/>
      <c r="E75" s="33"/>
      <c r="F75" s="33"/>
      <c r="G75" s="33"/>
      <c r="H75" s="33"/>
      <c r="I75" s="33"/>
      <c r="J75" s="33"/>
      <c r="K75" s="33"/>
    </row>
    <row r="76" spans="2:11" ht="43.15" customHeight="1">
      <c r="B76" s="187" t="s">
        <v>458</v>
      </c>
      <c r="C76" s="33"/>
      <c r="D76" s="33"/>
      <c r="E76" s="33"/>
      <c r="F76" s="33"/>
      <c r="G76" s="33"/>
      <c r="H76" s="33"/>
      <c r="I76" s="33"/>
      <c r="J76" s="33"/>
      <c r="K76" s="33"/>
    </row>
    <row r="77" spans="2:11" ht="30" customHeight="1">
      <c r="B77" s="187"/>
      <c r="C77" s="33"/>
      <c r="D77" s="33"/>
      <c r="E77" s="33"/>
      <c r="F77" s="33"/>
      <c r="G77" s="33"/>
      <c r="H77" s="33"/>
      <c r="I77" s="33"/>
      <c r="J77" s="33"/>
      <c r="K77" s="33"/>
    </row>
    <row r="78" spans="2:11">
      <c r="B78" s="9" t="s">
        <v>393</v>
      </c>
      <c r="C78" s="195"/>
      <c r="D78" s="195"/>
      <c r="E78" s="195"/>
      <c r="F78" s="195"/>
      <c r="G78" s="195"/>
      <c r="H78" s="195"/>
      <c r="I78" s="195"/>
      <c r="J78" s="195"/>
      <c r="K78" s="195"/>
    </row>
    <row r="79" spans="2:11" ht="22.9" customHeight="1">
      <c r="B79" s="187" t="s">
        <v>487</v>
      </c>
      <c r="C79" s="196"/>
      <c r="D79" s="196"/>
      <c r="E79" s="196"/>
      <c r="F79" s="196"/>
      <c r="G79" s="196"/>
      <c r="H79" s="196"/>
      <c r="I79" s="196"/>
      <c r="J79" s="196"/>
      <c r="K79" s="196"/>
    </row>
    <row r="80" spans="2:11" ht="4.1500000000000004" customHeight="1">
      <c r="B80" s="33"/>
    </row>
    <row r="81" spans="2:12" ht="20.100000000000001" customHeight="1">
      <c r="B81" s="9" t="s">
        <v>392</v>
      </c>
      <c r="C81" s="187"/>
      <c r="D81" s="187"/>
      <c r="E81" s="187"/>
      <c r="F81" s="187"/>
      <c r="G81" s="187"/>
      <c r="H81" s="187"/>
      <c r="I81" s="187"/>
      <c r="J81" s="187"/>
      <c r="K81" s="187"/>
    </row>
    <row r="82" spans="2:12" ht="40.5">
      <c r="B82" s="187" t="s">
        <v>459</v>
      </c>
      <c r="C82" s="8"/>
      <c r="D82" s="8"/>
      <c r="E82" s="8"/>
      <c r="F82" s="8"/>
      <c r="G82" s="8"/>
      <c r="H82" s="8"/>
      <c r="I82" s="8"/>
      <c r="J82" s="8"/>
      <c r="K82" s="8"/>
    </row>
    <row r="83" spans="2:12" ht="3" customHeight="1">
      <c r="B83" s="33"/>
      <c r="C83" s="8"/>
      <c r="D83" s="8"/>
      <c r="E83" s="8"/>
      <c r="F83" s="8"/>
      <c r="G83" s="8"/>
      <c r="H83" s="8"/>
      <c r="I83" s="8"/>
      <c r="J83" s="8"/>
      <c r="K83" s="8"/>
    </row>
    <row r="84" spans="2:12" ht="35.1" customHeight="1">
      <c r="C84" s="187"/>
      <c r="D84" s="187"/>
      <c r="E84" s="187"/>
      <c r="F84" s="187"/>
      <c r="G84" s="187"/>
      <c r="H84" s="187"/>
      <c r="I84" s="187"/>
      <c r="J84" s="187"/>
      <c r="K84" s="187"/>
    </row>
    <row r="85" spans="2:12">
      <c r="B85" s="9" t="s">
        <v>200</v>
      </c>
      <c r="C85" s="33"/>
      <c r="D85" s="33"/>
      <c r="E85" s="33"/>
      <c r="F85" s="33"/>
      <c r="G85" s="33"/>
      <c r="H85" s="33"/>
      <c r="I85" s="8"/>
      <c r="J85" s="8"/>
      <c r="K85" s="8"/>
    </row>
    <row r="86" spans="2:12" ht="20.45" customHeight="1">
      <c r="B86" s="187" t="s">
        <v>484</v>
      </c>
      <c r="C86" s="187"/>
      <c r="D86" s="187"/>
      <c r="E86" s="187"/>
      <c r="F86" s="187"/>
      <c r="G86" s="187"/>
      <c r="H86" s="187"/>
      <c r="I86" s="187"/>
      <c r="J86" s="187"/>
      <c r="K86" s="187"/>
    </row>
    <row r="87" spans="2:12">
      <c r="B87" s="9" t="s">
        <v>299</v>
      </c>
      <c r="C87" s="33"/>
      <c r="D87" s="33"/>
      <c r="E87" s="33"/>
      <c r="F87" s="33"/>
      <c r="G87" s="33"/>
      <c r="H87" s="33"/>
      <c r="I87" s="8"/>
      <c r="J87" s="8"/>
      <c r="K87" s="8"/>
    </row>
    <row r="88" spans="2:12" ht="18" customHeight="1">
      <c r="B88" s="187" t="s">
        <v>485</v>
      </c>
      <c r="C88" s="187"/>
      <c r="D88" s="187"/>
      <c r="E88" s="187"/>
      <c r="F88" s="187"/>
      <c r="G88" s="187"/>
      <c r="H88" s="187"/>
      <c r="I88" s="187"/>
      <c r="J88" s="187"/>
      <c r="K88" s="187"/>
    </row>
    <row r="89" spans="2:12" ht="6" customHeight="1"/>
    <row r="90" spans="2:12">
      <c r="B90" s="9" t="s">
        <v>300</v>
      </c>
      <c r="C90" s="8"/>
      <c r="D90" s="8"/>
      <c r="E90" s="8"/>
      <c r="F90" s="8"/>
      <c r="G90" s="8"/>
      <c r="H90" s="8"/>
      <c r="I90" s="8"/>
      <c r="J90" s="8"/>
      <c r="K90" s="8"/>
      <c r="L90" s="8"/>
    </row>
    <row r="91" spans="2:12">
      <c r="B91" s="187" t="s">
        <v>391</v>
      </c>
      <c r="C91" s="187"/>
      <c r="D91" s="187"/>
      <c r="E91" s="187"/>
      <c r="F91" s="187"/>
      <c r="G91" s="187"/>
      <c r="H91" s="187"/>
      <c r="I91" s="187"/>
      <c r="J91" s="187"/>
      <c r="K91" s="187"/>
      <c r="L91" s="8"/>
    </row>
    <row r="92" spans="2:12" ht="6" customHeight="1">
      <c r="B92" s="187"/>
      <c r="C92" s="8"/>
      <c r="D92" s="8"/>
      <c r="E92" s="8"/>
      <c r="F92" s="8"/>
      <c r="G92" s="8"/>
      <c r="H92" s="8"/>
      <c r="I92" s="8"/>
      <c r="J92" s="8"/>
      <c r="K92" s="8"/>
      <c r="L92" s="8"/>
    </row>
    <row r="93" spans="2:12">
      <c r="B93" s="9" t="s">
        <v>301</v>
      </c>
      <c r="C93" s="187"/>
      <c r="D93" s="187"/>
      <c r="E93" s="187"/>
      <c r="F93" s="187"/>
      <c r="G93" s="187"/>
      <c r="H93" s="187"/>
      <c r="I93" s="187"/>
      <c r="J93" s="187"/>
      <c r="K93" s="187"/>
      <c r="L93" s="187"/>
    </row>
    <row r="94" spans="2:12">
      <c r="B94" s="187" t="s">
        <v>486</v>
      </c>
      <c r="C94" s="8"/>
      <c r="D94" s="8"/>
      <c r="E94" s="8"/>
      <c r="F94" s="8"/>
      <c r="G94" s="8"/>
      <c r="H94" s="8"/>
      <c r="I94" s="8"/>
      <c r="J94" s="8"/>
      <c r="K94" s="8"/>
      <c r="L94" s="8"/>
    </row>
    <row r="95" spans="2:12" ht="6" customHeight="1">
      <c r="B95" s="33"/>
      <c r="C95" s="8"/>
      <c r="D95" s="8"/>
      <c r="E95" s="8"/>
      <c r="F95" s="8"/>
      <c r="G95" s="8"/>
      <c r="H95" s="8"/>
      <c r="I95" s="8"/>
      <c r="J95" s="8"/>
      <c r="K95" s="8"/>
      <c r="L95" s="8"/>
    </row>
    <row r="96" spans="2:12" ht="35.450000000000003" customHeight="1">
      <c r="C96" s="187"/>
      <c r="D96" s="187"/>
      <c r="E96" s="187"/>
      <c r="F96" s="187"/>
      <c r="G96" s="187"/>
      <c r="H96" s="187"/>
      <c r="I96" s="187"/>
      <c r="J96" s="187"/>
      <c r="K96" s="187"/>
      <c r="L96" s="187"/>
    </row>
    <row r="97" spans="2:13">
      <c r="B97" s="9" t="s">
        <v>215</v>
      </c>
      <c r="C97" s="197"/>
      <c r="D97" s="197"/>
      <c r="E97" s="197"/>
      <c r="F97" s="197"/>
      <c r="G97" s="197"/>
      <c r="H97" s="197"/>
      <c r="I97" s="8"/>
      <c r="J97" s="8"/>
      <c r="K97" s="8"/>
      <c r="L97" s="8"/>
    </row>
    <row r="98" spans="2:13" ht="43.9" customHeight="1">
      <c r="B98" s="187" t="s">
        <v>439</v>
      </c>
      <c r="C98" s="187"/>
      <c r="D98" s="187"/>
      <c r="E98" s="187"/>
      <c r="F98" s="187"/>
      <c r="G98" s="187"/>
      <c r="H98" s="187"/>
      <c r="I98" s="187"/>
      <c r="J98" s="187"/>
      <c r="K98" s="187"/>
      <c r="L98" s="187"/>
    </row>
    <row r="99" spans="2:13">
      <c r="C99" s="197"/>
      <c r="D99" s="197"/>
      <c r="E99" s="197"/>
      <c r="F99" s="197"/>
      <c r="G99" s="197"/>
      <c r="H99" s="197"/>
      <c r="I99" s="8"/>
      <c r="J99" s="8"/>
      <c r="K99" s="8"/>
      <c r="L99" s="8"/>
    </row>
    <row r="100" spans="2:13">
      <c r="B100" s="9" t="s">
        <v>7</v>
      </c>
      <c r="C100" s="187"/>
      <c r="D100" s="187"/>
      <c r="E100" s="187"/>
      <c r="F100" s="187"/>
      <c r="G100" s="187"/>
      <c r="H100" s="187"/>
      <c r="I100" s="187"/>
      <c r="J100" s="187"/>
      <c r="K100" s="187"/>
      <c r="L100" s="187"/>
    </row>
    <row r="101" spans="2:13" ht="71.25" customHeight="1">
      <c r="B101" s="198" t="s">
        <v>460</v>
      </c>
    </row>
    <row r="102" spans="2:13">
      <c r="B102" s="193" t="s">
        <v>461</v>
      </c>
    </row>
    <row r="103" spans="2:13" ht="40.5" customHeight="1">
      <c r="B103" s="198" t="s">
        <v>462</v>
      </c>
      <c r="C103" s="187"/>
      <c r="D103" s="187"/>
      <c r="E103" s="187"/>
      <c r="F103" s="187"/>
      <c r="G103" s="187"/>
      <c r="H103" s="187"/>
      <c r="I103" s="187"/>
      <c r="J103" s="187"/>
      <c r="K103" s="187"/>
    </row>
    <row r="104" spans="2:13" ht="15" customHeight="1">
      <c r="B104" s="199"/>
    </row>
    <row r="105" spans="2:13" ht="66" customHeight="1">
      <c r="B105" s="187" t="s">
        <v>463</v>
      </c>
      <c r="C105" s="8"/>
      <c r="D105" s="8"/>
      <c r="E105" s="8"/>
      <c r="F105" s="8"/>
      <c r="G105" s="8"/>
      <c r="H105" s="8"/>
      <c r="I105" s="8"/>
      <c r="J105" s="8"/>
      <c r="K105" s="8"/>
      <c r="L105" s="8"/>
      <c r="M105" s="8"/>
    </row>
    <row r="106" spans="2:13" ht="19.5" customHeight="1">
      <c r="B106" s="200"/>
      <c r="C106" s="198"/>
      <c r="D106" s="198"/>
      <c r="E106" s="198"/>
      <c r="F106" s="198"/>
      <c r="G106" s="198"/>
      <c r="H106" s="198"/>
      <c r="I106" s="198"/>
      <c r="J106" s="198"/>
      <c r="K106" s="198"/>
      <c r="L106" s="198"/>
      <c r="M106" s="198"/>
    </row>
    <row r="107" spans="2:13" ht="69.75" customHeight="1">
      <c r="B107" s="187" t="s">
        <v>464</v>
      </c>
      <c r="C107" s="187"/>
      <c r="D107" s="187"/>
      <c r="E107" s="187"/>
      <c r="F107" s="187"/>
      <c r="G107" s="187"/>
      <c r="H107" s="187"/>
      <c r="I107" s="187"/>
      <c r="J107" s="187"/>
      <c r="K107" s="187"/>
      <c r="L107" s="187"/>
      <c r="M107" s="200"/>
    </row>
    <row r="108" spans="2:13">
      <c r="B108" s="199"/>
      <c r="C108" s="198"/>
      <c r="D108" s="198"/>
      <c r="E108" s="198"/>
      <c r="F108" s="198"/>
      <c r="G108" s="198"/>
      <c r="H108" s="198"/>
      <c r="I108" s="198"/>
      <c r="J108" s="198"/>
      <c r="K108" s="198"/>
      <c r="L108" s="198"/>
      <c r="M108" s="198"/>
    </row>
    <row r="109" spans="2:13" ht="66" customHeight="1">
      <c r="B109" s="187" t="s">
        <v>465</v>
      </c>
      <c r="C109" s="199"/>
      <c r="D109" s="199"/>
      <c r="E109" s="199"/>
      <c r="F109" s="199"/>
      <c r="G109" s="199"/>
      <c r="H109" s="199"/>
      <c r="I109" s="199"/>
      <c r="J109" s="199"/>
      <c r="K109" s="199"/>
      <c r="L109" s="199"/>
      <c r="M109" s="199"/>
    </row>
    <row r="110" spans="2:13">
      <c r="B110" s="199"/>
      <c r="C110" s="201"/>
      <c r="D110" s="201"/>
      <c r="E110" s="201"/>
      <c r="F110" s="201"/>
      <c r="G110" s="201"/>
      <c r="H110" s="201"/>
      <c r="I110" s="201"/>
      <c r="J110" s="201"/>
      <c r="K110" s="201"/>
      <c r="L110" s="201"/>
      <c r="M110" s="201"/>
    </row>
    <row r="111" spans="2:13" ht="67.5" customHeight="1">
      <c r="B111" s="201" t="s">
        <v>466</v>
      </c>
      <c r="C111" s="200"/>
      <c r="D111" s="200"/>
      <c r="E111" s="200"/>
      <c r="F111" s="200"/>
      <c r="G111" s="200"/>
      <c r="H111" s="200"/>
      <c r="I111" s="200"/>
      <c r="J111" s="200"/>
      <c r="K111" s="200"/>
      <c r="L111" s="200"/>
      <c r="M111" s="200"/>
    </row>
    <row r="112" spans="2:13" ht="21" customHeight="1">
      <c r="B112" s="199"/>
      <c r="C112" s="187"/>
      <c r="D112" s="187"/>
      <c r="E112" s="187"/>
      <c r="F112" s="187"/>
      <c r="G112" s="187"/>
      <c r="H112" s="187"/>
      <c r="I112" s="187"/>
      <c r="J112" s="187"/>
      <c r="K112" s="187"/>
      <c r="L112" s="187"/>
      <c r="M112" s="187"/>
    </row>
    <row r="113" spans="2:14" ht="86.25" customHeight="1">
      <c r="B113" s="201" t="s">
        <v>467</v>
      </c>
      <c r="C113" s="199"/>
      <c r="D113" s="199"/>
      <c r="E113" s="199"/>
      <c r="F113" s="199"/>
      <c r="G113" s="199"/>
      <c r="H113" s="199"/>
      <c r="I113" s="199"/>
      <c r="J113" s="199"/>
      <c r="K113" s="199"/>
      <c r="L113" s="199"/>
      <c r="M113" s="199"/>
    </row>
    <row r="114" spans="2:14">
      <c r="C114" s="187"/>
      <c r="D114" s="187"/>
      <c r="E114" s="187"/>
      <c r="F114" s="187"/>
      <c r="G114" s="187"/>
      <c r="H114" s="187"/>
      <c r="I114" s="187"/>
      <c r="J114" s="187"/>
      <c r="K114" s="187"/>
      <c r="L114" s="187"/>
      <c r="M114" s="187"/>
    </row>
    <row r="115" spans="2:14">
      <c r="B115" s="9" t="s">
        <v>8</v>
      </c>
      <c r="C115" s="199"/>
      <c r="D115" s="199"/>
      <c r="E115" s="199"/>
      <c r="F115" s="199"/>
      <c r="G115" s="199"/>
      <c r="H115" s="199"/>
      <c r="I115" s="199"/>
      <c r="J115" s="199"/>
      <c r="K115" s="199"/>
      <c r="L115" s="199"/>
      <c r="M115" s="199"/>
    </row>
    <row r="116" spans="2:14" ht="6" customHeight="1">
      <c r="B116" s="200"/>
      <c r="C116" s="199"/>
      <c r="D116" s="199"/>
      <c r="E116" s="199"/>
      <c r="F116" s="199"/>
      <c r="G116" s="199"/>
      <c r="H116" s="199"/>
      <c r="I116" s="199"/>
      <c r="J116" s="199"/>
      <c r="K116" s="199"/>
      <c r="L116" s="199"/>
      <c r="M116" s="187"/>
    </row>
    <row r="117" spans="2:14" ht="23.45" customHeight="1">
      <c r="B117" s="333" t="s">
        <v>442</v>
      </c>
      <c r="C117" s="333"/>
      <c r="D117" s="333"/>
      <c r="E117" s="333"/>
      <c r="F117" s="333"/>
      <c r="G117" s="333"/>
      <c r="H117" s="333"/>
      <c r="I117" s="333"/>
      <c r="J117" s="333"/>
      <c r="K117" s="333"/>
      <c r="L117" s="333"/>
      <c r="M117" s="333"/>
      <c r="N117" s="333"/>
    </row>
    <row r="118" spans="2:14">
      <c r="B118" s="333" t="s">
        <v>443</v>
      </c>
      <c r="C118" s="333"/>
      <c r="D118" s="333"/>
      <c r="E118" s="333"/>
      <c r="F118" s="333"/>
      <c r="G118" s="333"/>
      <c r="H118" s="333"/>
      <c r="I118" s="333"/>
      <c r="J118" s="333"/>
      <c r="K118" s="202"/>
      <c r="L118" s="202"/>
      <c r="M118" s="202"/>
      <c r="N118" s="202"/>
    </row>
    <row r="119" spans="2:14">
      <c r="B119" s="203" t="s">
        <v>444</v>
      </c>
      <c r="C119" s="202"/>
      <c r="D119" s="202"/>
      <c r="E119" s="202"/>
      <c r="F119" s="202"/>
      <c r="G119" s="202"/>
      <c r="H119" s="202"/>
      <c r="I119" s="202"/>
      <c r="J119" s="202"/>
      <c r="K119" s="202"/>
      <c r="L119" s="202"/>
      <c r="M119" s="202"/>
      <c r="N119" s="202"/>
    </row>
    <row r="120" spans="2:14">
      <c r="B120" s="203" t="s">
        <v>445</v>
      </c>
      <c r="C120" s="202"/>
      <c r="D120" s="202"/>
      <c r="E120" s="202"/>
      <c r="F120" s="202"/>
      <c r="G120" s="202"/>
      <c r="H120" s="202"/>
      <c r="I120" s="202"/>
      <c r="J120" s="202"/>
      <c r="K120" s="202"/>
      <c r="L120" s="202"/>
      <c r="M120" s="202"/>
      <c r="N120" s="202"/>
    </row>
    <row r="121" spans="2:14">
      <c r="B121" s="202" t="s">
        <v>446</v>
      </c>
      <c r="C121" s="202"/>
      <c r="D121" s="202"/>
      <c r="E121" s="202"/>
      <c r="F121" s="202"/>
      <c r="G121" s="202"/>
      <c r="H121" s="202"/>
      <c r="I121" s="202"/>
      <c r="J121" s="202"/>
      <c r="K121" s="202"/>
      <c r="L121" s="202"/>
      <c r="M121" s="202"/>
      <c r="N121" s="202"/>
    </row>
    <row r="122" spans="2:14">
      <c r="B122" s="202" t="s">
        <v>447</v>
      </c>
      <c r="C122" s="202"/>
      <c r="D122" s="202"/>
      <c r="E122" s="202"/>
      <c r="F122" s="202"/>
      <c r="G122" s="202"/>
      <c r="H122" s="202"/>
      <c r="I122" s="202"/>
      <c r="J122" s="202"/>
      <c r="K122" s="202"/>
      <c r="L122" s="202"/>
      <c r="M122" s="202"/>
      <c r="N122" s="202"/>
    </row>
    <row r="123" spans="2:14">
      <c r="B123" s="202" t="s">
        <v>448</v>
      </c>
      <c r="C123" s="202"/>
      <c r="D123" s="202"/>
      <c r="E123" s="202"/>
      <c r="F123" s="202"/>
      <c r="G123" s="202"/>
      <c r="H123" s="202"/>
      <c r="I123" s="202"/>
      <c r="J123" s="202"/>
      <c r="K123" s="202"/>
      <c r="L123" s="202"/>
      <c r="M123" s="202"/>
      <c r="N123" s="202"/>
    </row>
    <row r="124" spans="2:14" ht="34.5" customHeight="1">
      <c r="B124" s="9"/>
      <c r="C124" s="204"/>
      <c r="D124" s="204"/>
      <c r="E124" s="204"/>
      <c r="F124" s="204"/>
      <c r="G124" s="204"/>
      <c r="H124" s="204"/>
      <c r="I124" s="204"/>
      <c r="J124" s="204"/>
      <c r="K124" s="204"/>
      <c r="L124" s="204"/>
      <c r="M124" s="204"/>
      <c r="N124" s="204"/>
    </row>
    <row r="125" spans="2:14">
      <c r="B125" s="193" t="s">
        <v>400</v>
      </c>
      <c r="C125" s="205"/>
      <c r="D125" s="205"/>
      <c r="E125" s="205"/>
      <c r="F125" s="205"/>
      <c r="G125" s="205"/>
      <c r="H125" s="205"/>
      <c r="I125" s="205"/>
      <c r="J125" s="205"/>
      <c r="K125" s="205"/>
      <c r="L125" s="205"/>
      <c r="M125" s="205"/>
      <c r="N125" s="205"/>
    </row>
    <row r="126" spans="2:14">
      <c r="B126" s="187" t="s">
        <v>441</v>
      </c>
      <c r="C126" s="205"/>
      <c r="D126" s="205"/>
      <c r="E126" s="205"/>
      <c r="F126" s="205"/>
      <c r="G126" s="205"/>
      <c r="H126" s="205"/>
      <c r="I126" s="205"/>
      <c r="J126" s="205"/>
      <c r="K126" s="205"/>
      <c r="L126" s="205"/>
      <c r="M126" s="205"/>
      <c r="N126" s="205"/>
    </row>
    <row r="127" spans="2:14" ht="36" customHeight="1">
      <c r="B127" s="201"/>
      <c r="C127" s="206"/>
      <c r="D127" s="206"/>
      <c r="E127" s="206"/>
      <c r="F127" s="206"/>
      <c r="G127" s="206"/>
      <c r="H127" s="206"/>
      <c r="I127" s="206"/>
      <c r="J127" s="206"/>
      <c r="K127" s="206"/>
      <c r="L127" s="206"/>
      <c r="M127" s="206"/>
      <c r="N127" s="206"/>
    </row>
    <row r="128" spans="2:14" ht="21" customHeight="1">
      <c r="B128" s="219" t="s">
        <v>401</v>
      </c>
      <c r="C128" s="206"/>
      <c r="D128" s="206"/>
      <c r="E128" s="206"/>
      <c r="F128" s="206"/>
      <c r="G128" s="206"/>
      <c r="H128" s="206"/>
      <c r="I128" s="206"/>
      <c r="J128" s="206"/>
      <c r="K128" s="206"/>
      <c r="L128" s="206"/>
      <c r="M128" s="206"/>
      <c r="N128" s="206"/>
    </row>
    <row r="129" spans="2:14" ht="23.25" customHeight="1">
      <c r="B129" s="187" t="s">
        <v>440</v>
      </c>
      <c r="C129" s="206"/>
      <c r="D129" s="206"/>
      <c r="E129" s="206"/>
      <c r="F129" s="206"/>
      <c r="G129" s="206"/>
      <c r="H129" s="206"/>
      <c r="I129" s="206"/>
      <c r="J129" s="206"/>
      <c r="K129" s="206"/>
      <c r="L129" s="206"/>
      <c r="M129" s="206"/>
      <c r="N129" s="206"/>
    </row>
    <row r="130" spans="2:14" ht="23.25" customHeight="1">
      <c r="B130" s="187"/>
      <c r="C130" s="206"/>
      <c r="D130" s="206"/>
      <c r="E130" s="206"/>
      <c r="F130" s="206"/>
      <c r="G130" s="206"/>
      <c r="H130" s="206"/>
      <c r="I130" s="206"/>
      <c r="J130" s="206"/>
      <c r="K130" s="206"/>
      <c r="L130" s="206"/>
      <c r="M130" s="206"/>
      <c r="N130" s="206"/>
    </row>
    <row r="131" spans="2:14" ht="42" customHeight="1">
      <c r="B131" s="187" t="s">
        <v>272</v>
      </c>
      <c r="C131" s="204"/>
      <c r="D131" s="204"/>
      <c r="E131" s="204"/>
      <c r="F131" s="204"/>
      <c r="G131" s="204"/>
      <c r="H131" s="204"/>
      <c r="I131" s="204"/>
      <c r="J131" s="206"/>
      <c r="K131" s="206"/>
      <c r="L131" s="206"/>
      <c r="M131" s="206"/>
      <c r="N131" s="206"/>
    </row>
    <row r="132" spans="2:14" ht="9" customHeight="1">
      <c r="B132" s="187"/>
      <c r="C132" s="207"/>
      <c r="D132" s="207"/>
      <c r="E132" s="207"/>
      <c r="F132" s="207"/>
      <c r="G132" s="207"/>
      <c r="H132" s="207"/>
      <c r="I132" s="207"/>
      <c r="J132" s="206"/>
      <c r="K132" s="206"/>
      <c r="L132" s="206"/>
      <c r="M132" s="206"/>
      <c r="N132" s="206"/>
    </row>
    <row r="133" spans="2:14" ht="61.5" customHeight="1">
      <c r="B133" s="8" t="s">
        <v>273</v>
      </c>
      <c r="C133" s="208"/>
      <c r="D133" s="208"/>
      <c r="E133" s="208"/>
      <c r="F133" s="208"/>
      <c r="G133" s="208"/>
      <c r="H133" s="208"/>
      <c r="I133" s="208"/>
      <c r="J133" s="206"/>
      <c r="K133" s="206"/>
      <c r="L133" s="206"/>
      <c r="M133" s="206"/>
      <c r="N133" s="206"/>
    </row>
    <row r="134" spans="2:14" ht="8.25" customHeight="1">
      <c r="C134" s="208"/>
      <c r="D134" s="208"/>
      <c r="E134" s="208"/>
      <c r="F134" s="208"/>
      <c r="G134" s="208"/>
      <c r="H134" s="208"/>
      <c r="I134" s="208"/>
      <c r="J134" s="206"/>
      <c r="K134" s="206"/>
      <c r="L134" s="206"/>
      <c r="M134" s="206"/>
      <c r="N134" s="206"/>
    </row>
    <row r="135" spans="2:14" ht="40.5">
      <c r="B135" s="8" t="s">
        <v>274</v>
      </c>
      <c r="C135" s="206"/>
      <c r="D135" s="206"/>
      <c r="E135" s="206"/>
      <c r="F135" s="206"/>
      <c r="G135" s="206"/>
      <c r="H135" s="206"/>
      <c r="I135" s="206"/>
      <c r="J135" s="206"/>
      <c r="K135" s="206"/>
      <c r="L135" s="206"/>
      <c r="M135" s="206"/>
      <c r="N135" s="206"/>
    </row>
    <row r="136" spans="2:14" ht="7.5" customHeight="1">
      <c r="B136" s="4"/>
      <c r="C136" s="209"/>
      <c r="D136" s="209"/>
      <c r="E136" s="209"/>
      <c r="F136" s="209"/>
      <c r="G136" s="209"/>
      <c r="H136" s="206"/>
      <c r="I136" s="206"/>
      <c r="J136" s="206"/>
      <c r="K136" s="206"/>
      <c r="L136" s="206"/>
      <c r="M136" s="206"/>
      <c r="N136" s="206"/>
    </row>
    <row r="137" spans="2:14" ht="35.450000000000003" customHeight="1">
      <c r="B137" s="187"/>
      <c r="C137" s="187"/>
      <c r="D137" s="187"/>
      <c r="E137" s="187"/>
      <c r="F137" s="187"/>
      <c r="G137" s="187"/>
      <c r="H137" s="193"/>
      <c r="I137" s="193"/>
      <c r="J137" s="193"/>
      <c r="K137" s="193"/>
      <c r="L137" s="193"/>
      <c r="M137" s="193"/>
      <c r="N137" s="193"/>
    </row>
    <row r="138" spans="2:14">
      <c r="B138" s="193" t="s">
        <v>302</v>
      </c>
      <c r="C138" s="187"/>
      <c r="D138" s="187"/>
      <c r="E138" s="187"/>
      <c r="F138" s="187"/>
      <c r="G138" s="187"/>
      <c r="H138" s="193"/>
      <c r="I138" s="193"/>
      <c r="J138" s="193"/>
      <c r="K138" s="6"/>
      <c r="L138" s="6"/>
      <c r="M138" s="6"/>
      <c r="N138" s="6"/>
    </row>
    <row r="139" spans="2:14" ht="8.4499999999999993" customHeight="1">
      <c r="B139" s="4"/>
      <c r="C139" s="187"/>
      <c r="D139" s="187"/>
      <c r="E139" s="187"/>
      <c r="F139" s="187"/>
      <c r="G139" s="187"/>
      <c r="H139" s="193"/>
      <c r="I139" s="193"/>
      <c r="J139" s="193"/>
      <c r="K139" s="193"/>
      <c r="L139" s="193"/>
      <c r="M139" s="193"/>
      <c r="N139" s="193"/>
    </row>
    <row r="140" spans="2:14">
      <c r="B140" s="4" t="s">
        <v>449</v>
      </c>
      <c r="C140" s="187"/>
      <c r="D140" s="187"/>
      <c r="E140" s="187"/>
      <c r="F140" s="187"/>
      <c r="G140" s="187"/>
      <c r="H140" s="193"/>
      <c r="I140" s="193"/>
      <c r="J140" s="193"/>
      <c r="K140" s="193"/>
      <c r="L140" s="193"/>
      <c r="M140" s="193"/>
      <c r="N140" s="193"/>
    </row>
    <row r="141" spans="2:14">
      <c r="B141" s="273" t="s">
        <v>420</v>
      </c>
      <c r="C141" s="187"/>
      <c r="D141" s="187"/>
      <c r="E141" s="187"/>
      <c r="F141" s="187"/>
      <c r="G141" s="187"/>
      <c r="H141" s="193"/>
      <c r="I141" s="193"/>
      <c r="J141" s="193"/>
      <c r="K141" s="193"/>
      <c r="L141" s="193"/>
      <c r="M141" s="193"/>
      <c r="N141" s="193"/>
    </row>
    <row r="142" spans="2:14" ht="7.15" customHeight="1">
      <c r="B142" s="211"/>
      <c r="C142" s="187"/>
      <c r="D142" s="187"/>
      <c r="E142" s="187"/>
      <c r="F142" s="187"/>
      <c r="G142" s="187"/>
      <c r="H142" s="193"/>
      <c r="I142" s="193"/>
      <c r="J142" s="193"/>
      <c r="K142" s="193"/>
      <c r="L142" s="193"/>
      <c r="M142" s="193"/>
      <c r="N142" s="193"/>
    </row>
    <row r="143" spans="2:14" ht="40.5">
      <c r="B143" s="210" t="s">
        <v>399</v>
      </c>
      <c r="C143" s="187"/>
      <c r="D143" s="187"/>
      <c r="E143" s="187"/>
      <c r="F143" s="187"/>
      <c r="G143" s="187"/>
      <c r="H143" s="193"/>
      <c r="I143" s="193"/>
      <c r="J143" s="193"/>
      <c r="K143" s="193"/>
      <c r="L143" s="193"/>
      <c r="M143" s="193"/>
      <c r="N143" s="193"/>
    </row>
    <row r="144" spans="2:14">
      <c r="B144" s="7"/>
      <c r="C144" s="187"/>
      <c r="D144" s="187"/>
      <c r="E144" s="187"/>
      <c r="F144" s="200"/>
      <c r="G144" s="200"/>
      <c r="H144" s="188"/>
      <c r="I144" s="188"/>
      <c r="J144" s="188"/>
      <c r="K144" s="188"/>
      <c r="L144" s="188"/>
      <c r="M144" s="188"/>
      <c r="N144" s="188"/>
    </row>
    <row r="145" spans="2:14" ht="121.5">
      <c r="B145" s="187" t="s">
        <v>303</v>
      </c>
      <c r="H145" s="6"/>
      <c r="I145" s="6"/>
      <c r="J145" s="6"/>
      <c r="K145" s="6"/>
      <c r="L145" s="6"/>
      <c r="M145" s="6"/>
      <c r="N145" s="6"/>
    </row>
    <row r="146" spans="2:14" ht="36.6" customHeight="1">
      <c r="B146" s="212" t="s">
        <v>304</v>
      </c>
      <c r="C146" s="213"/>
      <c r="D146" s="213"/>
      <c r="E146" s="213"/>
      <c r="F146" s="213"/>
      <c r="G146" s="213"/>
      <c r="H146" s="214"/>
      <c r="I146" s="214"/>
      <c r="J146" s="214"/>
      <c r="K146" s="214"/>
      <c r="L146" s="214"/>
      <c r="M146" s="214"/>
      <c r="N146" s="214"/>
    </row>
    <row r="147" spans="2:14" ht="18" customHeight="1">
      <c r="B147" s="4" t="s">
        <v>305</v>
      </c>
      <c r="C147" s="187"/>
      <c r="D147" s="187"/>
      <c r="E147" s="187"/>
      <c r="F147" s="187"/>
      <c r="G147" s="187"/>
      <c r="H147" s="193"/>
      <c r="I147" s="193"/>
      <c r="J147" s="193"/>
      <c r="K147" s="193"/>
      <c r="L147" s="193"/>
      <c r="M147" s="193"/>
      <c r="N147" s="193"/>
    </row>
    <row r="148" spans="2:14">
      <c r="B148" s="212" t="s">
        <v>306</v>
      </c>
      <c r="C148" s="7"/>
      <c r="D148" s="7"/>
      <c r="E148" s="7"/>
      <c r="F148" s="7"/>
      <c r="G148" s="7"/>
      <c r="H148" s="190"/>
      <c r="I148" s="190"/>
      <c r="J148" s="190"/>
      <c r="K148" s="190"/>
      <c r="L148" s="190"/>
      <c r="M148" s="190"/>
      <c r="N148" s="190"/>
    </row>
    <row r="149" spans="2:14" ht="21" customHeight="1">
      <c r="B149" s="215" t="s">
        <v>307</v>
      </c>
      <c r="C149" s="187"/>
      <c r="D149" s="187"/>
      <c r="E149" s="187"/>
      <c r="F149" s="187"/>
      <c r="G149" s="187"/>
      <c r="H149" s="193"/>
      <c r="I149" s="193"/>
      <c r="J149" s="193"/>
      <c r="K149" s="6"/>
      <c r="L149" s="6"/>
      <c r="M149" s="6"/>
      <c r="N149" s="6"/>
    </row>
    <row r="150" spans="2:14">
      <c r="B150" s="215" t="s">
        <v>308</v>
      </c>
      <c r="H150" s="6"/>
      <c r="I150" s="6"/>
      <c r="J150" s="6"/>
      <c r="K150" s="6"/>
      <c r="L150" s="6"/>
      <c r="M150" s="6"/>
      <c r="N150" s="6"/>
    </row>
    <row r="151" spans="2:14">
      <c r="H151" s="6"/>
      <c r="I151" s="6"/>
      <c r="J151" s="6"/>
      <c r="K151" s="6"/>
      <c r="L151" s="6"/>
      <c r="M151" s="6"/>
      <c r="N151" s="6"/>
    </row>
    <row r="152" spans="2:14" ht="57.6" customHeight="1">
      <c r="H152" s="6"/>
      <c r="I152" s="6"/>
      <c r="J152" s="6"/>
      <c r="K152" s="6"/>
      <c r="L152" s="6"/>
      <c r="M152" s="6"/>
      <c r="N152" s="6"/>
    </row>
    <row r="153" spans="2:14">
      <c r="D153" s="216"/>
      <c r="H153" s="6"/>
      <c r="I153" s="6"/>
      <c r="J153" s="6"/>
      <c r="K153" s="6"/>
      <c r="L153" s="6"/>
      <c r="M153" s="217"/>
      <c r="N153" s="6"/>
    </row>
    <row r="154" spans="2:14">
      <c r="D154" s="218"/>
      <c r="H154" s="6"/>
      <c r="I154" s="6"/>
      <c r="J154" s="6"/>
      <c r="K154" s="6"/>
      <c r="L154" s="6"/>
      <c r="M154" s="6"/>
      <c r="N154" s="6"/>
    </row>
    <row r="155" spans="2:14">
      <c r="D155" s="216"/>
      <c r="H155" s="6"/>
      <c r="I155" s="6"/>
      <c r="J155" s="6"/>
      <c r="K155" s="6"/>
      <c r="L155" s="6"/>
      <c r="M155" s="6"/>
      <c r="N155" s="6"/>
    </row>
  </sheetData>
  <mergeCells count="2">
    <mergeCell ref="B117:N117"/>
    <mergeCell ref="B118:J118"/>
  </mergeCells>
  <hyperlinks>
    <hyperlink ref="B146:N146" r:id="rId1" display="If you require further information about any of the data published in this document please contact the Analysis and Performance Unit at AnalysisandPerformance@scotland.pnn.police.uk" xr:uid="{4EFF6E01-5ED9-44E5-B7D1-9DAD1B78F504}"/>
    <hyperlink ref="B148" r:id="rId2" xr:uid="{94AC7750-A046-4F59-894E-7BD296E1011C}"/>
    <hyperlink ref="B146" r:id="rId3" xr:uid="{2A449BFD-CED8-47E3-BBAE-A3D1F9AF5BBA}"/>
    <hyperlink ref="B143" r:id="rId4" xr:uid="{10B86C07-901C-4EB5-B615-DA37303C4918}"/>
    <hyperlink ref="B141" r:id="rId5" display="mailto:DemandAndProductivityStatisticalUnit@scotland.police.uk" xr:uid="{846E07AE-8A61-4A7B-8449-6E6E34E24271}"/>
  </hyperlink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CF6FA-AF65-42DD-B1C0-439D13ECB17F}">
  <dimension ref="A1:Q63"/>
  <sheetViews>
    <sheetView view="pageBreakPreview" zoomScaleNormal="75" zoomScaleSheetLayoutView="100" workbookViewId="0">
      <selection activeCell="L45" sqref="L45"/>
    </sheetView>
  </sheetViews>
  <sheetFormatPr defaultColWidth="8.77734375" defaultRowHeight="15"/>
  <cols>
    <col min="1" max="1" width="1.77734375" style="5" customWidth="1"/>
    <col min="2" max="2" width="33.5546875" style="5" customWidth="1"/>
    <col min="3" max="3" width="1.77734375" style="5" customWidth="1"/>
    <col min="4" max="9" width="9.33203125" style="5" customWidth="1"/>
    <col min="10" max="10" width="1.6640625" style="5" customWidth="1"/>
    <col min="11" max="12" width="9.6640625" style="5" customWidth="1"/>
    <col min="13" max="13" width="1.33203125" style="5" customWidth="1"/>
    <col min="14" max="15" width="9.6640625" style="5" customWidth="1"/>
    <col min="16" max="16" width="1.77734375" style="5" customWidth="1"/>
    <col min="17" max="17" width="12" style="5" customWidth="1"/>
    <col min="18" max="16384" width="8.77734375" style="5"/>
  </cols>
  <sheetData>
    <row r="1" spans="1:17" ht="32.25" customHeight="1">
      <c r="A1" s="11" t="s">
        <v>14</v>
      </c>
      <c r="B1" s="12"/>
      <c r="C1" s="13"/>
      <c r="D1" s="14"/>
      <c r="E1" s="14"/>
      <c r="F1" s="14"/>
      <c r="G1" s="14"/>
      <c r="H1" s="14"/>
      <c r="I1" s="14"/>
      <c r="J1" s="14"/>
      <c r="K1" s="14"/>
      <c r="L1" s="14"/>
      <c r="M1" s="14"/>
      <c r="N1" s="14"/>
      <c r="O1" s="14"/>
      <c r="P1" s="14"/>
      <c r="Q1" s="15"/>
    </row>
    <row r="2" spans="1:17" ht="15" customHeight="1">
      <c r="A2" s="16"/>
      <c r="B2" s="16"/>
      <c r="C2" s="17"/>
      <c r="D2" s="15"/>
      <c r="E2" s="15"/>
      <c r="F2" s="15"/>
      <c r="G2" s="15"/>
      <c r="H2" s="15"/>
      <c r="I2" s="15"/>
      <c r="J2" s="15"/>
      <c r="K2" s="15"/>
      <c r="L2" s="15"/>
      <c r="M2" s="15"/>
      <c r="N2" s="15"/>
      <c r="O2" s="15"/>
      <c r="P2" s="15"/>
      <c r="Q2" s="15"/>
    </row>
    <row r="3" spans="1:17" ht="18">
      <c r="A3" s="318" t="s">
        <v>22</v>
      </c>
      <c r="B3" s="316"/>
      <c r="C3" s="316"/>
      <c r="D3" s="316"/>
      <c r="E3" s="316"/>
      <c r="F3" s="316"/>
      <c r="G3" s="316"/>
      <c r="H3" s="316"/>
      <c r="I3" s="316"/>
      <c r="J3" s="316"/>
      <c r="K3" s="316"/>
      <c r="L3" s="316"/>
      <c r="M3" s="316"/>
      <c r="N3" s="316"/>
      <c r="O3" s="316"/>
      <c r="P3" s="316"/>
    </row>
    <row r="4" spans="1:17" ht="18">
      <c r="A4" s="318" t="s">
        <v>23</v>
      </c>
      <c r="B4" s="316"/>
      <c r="C4" s="316"/>
      <c r="D4" s="316"/>
      <c r="E4" s="316"/>
      <c r="F4" s="316"/>
      <c r="G4" s="316"/>
      <c r="H4" s="316"/>
      <c r="I4" s="316"/>
      <c r="J4" s="316"/>
      <c r="K4" s="316"/>
      <c r="L4" s="316"/>
      <c r="M4" s="316"/>
      <c r="N4" s="316"/>
      <c r="O4" s="316"/>
      <c r="P4" s="316"/>
    </row>
    <row r="5" spans="1:17" ht="15.75">
      <c r="A5" s="317" t="s">
        <v>410</v>
      </c>
      <c r="B5" s="316"/>
      <c r="C5" s="316"/>
      <c r="D5" s="316"/>
      <c r="E5" s="316"/>
      <c r="F5" s="316"/>
      <c r="G5" s="316"/>
      <c r="H5" s="316"/>
      <c r="I5" s="316"/>
      <c r="J5" s="316"/>
      <c r="K5" s="316"/>
      <c r="L5" s="316"/>
      <c r="M5" s="316"/>
      <c r="N5" s="316"/>
      <c r="O5" s="316"/>
      <c r="P5" s="316"/>
    </row>
    <row r="7" spans="1:17" ht="15.75">
      <c r="A7" s="291" t="s">
        <v>15</v>
      </c>
      <c r="B7" s="10"/>
      <c r="C7" s="10"/>
      <c r="D7" s="291" t="s">
        <v>16</v>
      </c>
      <c r="E7" s="291"/>
      <c r="F7" s="291"/>
      <c r="G7" s="291"/>
      <c r="H7" s="291"/>
      <c r="I7" s="291"/>
      <c r="J7" s="291"/>
      <c r="K7" s="291" t="s">
        <v>54</v>
      </c>
      <c r="L7" s="291"/>
      <c r="M7" s="291"/>
      <c r="N7" s="291" t="s">
        <v>56</v>
      </c>
      <c r="O7" s="291"/>
      <c r="P7" s="291"/>
    </row>
    <row r="8" spans="1:17">
      <c r="D8" s="299"/>
      <c r="E8" s="299"/>
      <c r="F8" s="299"/>
      <c r="G8" s="299"/>
      <c r="H8" s="299"/>
      <c r="I8" s="299"/>
      <c r="J8" s="287"/>
      <c r="K8" s="299"/>
      <c r="L8" s="299"/>
      <c r="M8" s="287"/>
      <c r="N8" s="299"/>
      <c r="O8" s="299"/>
      <c r="P8" s="287"/>
    </row>
    <row r="9" spans="1:17" ht="15.75">
      <c r="A9" s="34"/>
      <c r="B9" s="34"/>
      <c r="D9" s="297" t="s">
        <v>48</v>
      </c>
      <c r="E9" s="297" t="s">
        <v>49</v>
      </c>
      <c r="F9" s="297" t="s">
        <v>18</v>
      </c>
      <c r="G9" s="297" t="s">
        <v>19</v>
      </c>
      <c r="H9" s="297" t="s">
        <v>52</v>
      </c>
      <c r="I9" s="359" t="s">
        <v>53</v>
      </c>
      <c r="J9" s="295"/>
      <c r="K9" s="295" t="s">
        <v>46</v>
      </c>
      <c r="L9" s="295" t="s">
        <v>55</v>
      </c>
      <c r="M9" s="295"/>
      <c r="N9" s="297" t="s">
        <v>46</v>
      </c>
      <c r="O9" s="297" t="s">
        <v>55</v>
      </c>
      <c r="P9" s="315"/>
    </row>
    <row r="10" spans="1:17" ht="15.75">
      <c r="D10" s="62"/>
      <c r="E10" s="62"/>
      <c r="F10" s="62"/>
      <c r="G10" s="62"/>
      <c r="H10" s="62"/>
      <c r="I10" s="63"/>
      <c r="J10" s="64"/>
      <c r="K10" s="64"/>
      <c r="L10" s="64"/>
      <c r="M10" s="64"/>
      <c r="N10" s="62"/>
      <c r="O10" s="62"/>
    </row>
    <row r="11" spans="1:17" ht="15.75">
      <c r="A11" s="291" t="s">
        <v>20</v>
      </c>
      <c r="B11" s="291"/>
      <c r="D11" s="301">
        <v>78828.000000000029</v>
      </c>
      <c r="E11" s="301">
        <v>69132.000000000015</v>
      </c>
      <c r="F11" s="301">
        <v>71860.999999999985</v>
      </c>
      <c r="G11" s="301">
        <v>74635.000000000015</v>
      </c>
      <c r="H11" s="301">
        <v>77092.999999999956</v>
      </c>
      <c r="I11" s="357">
        <v>78034.000000000102</v>
      </c>
      <c r="J11" s="284"/>
      <c r="K11" s="284">
        <v>941.00000000014552</v>
      </c>
      <c r="L11" s="314">
        <v>1.2206036864567977</v>
      </c>
      <c r="M11" s="284"/>
      <c r="N11" s="290">
        <v>3724.200000000099</v>
      </c>
      <c r="O11" s="311">
        <v>5.0117211996265638</v>
      </c>
      <c r="P11" s="288"/>
    </row>
    <row r="12" spans="1:17" ht="15.75">
      <c r="A12" s="287"/>
      <c r="B12" s="287" t="s">
        <v>372</v>
      </c>
      <c r="D12" s="300">
        <v>17566.999999999975</v>
      </c>
      <c r="E12" s="300">
        <v>14890.999999999982</v>
      </c>
      <c r="F12" s="300">
        <v>17036.000000000011</v>
      </c>
      <c r="G12" s="300">
        <v>17834.000000000022</v>
      </c>
      <c r="H12" s="300">
        <v>18895.999999999993</v>
      </c>
      <c r="I12" s="358">
        <v>18859.000000000015</v>
      </c>
      <c r="J12" s="284"/>
      <c r="K12" s="284">
        <v>-36.999999999978172</v>
      </c>
      <c r="L12" s="314">
        <v>-0.19580863674840998</v>
      </c>
      <c r="M12" s="284"/>
      <c r="N12" s="290">
        <v>1614.2000000000153</v>
      </c>
      <c r="O12" s="311">
        <v>9.3605028762294467</v>
      </c>
      <c r="P12" s="302"/>
    </row>
    <row r="13" spans="1:17" ht="15.75">
      <c r="A13" s="287"/>
      <c r="B13" s="287" t="s">
        <v>371</v>
      </c>
      <c r="D13" s="300">
        <v>3454.0000000000032</v>
      </c>
      <c r="E13" s="300">
        <v>3006.0000000000014</v>
      </c>
      <c r="F13" s="300">
        <v>3865.9999999999945</v>
      </c>
      <c r="G13" s="300">
        <v>3689.9999999999955</v>
      </c>
      <c r="H13" s="300">
        <v>3904.0000000000055</v>
      </c>
      <c r="I13" s="358">
        <v>3864.0000000000091</v>
      </c>
      <c r="J13" s="284"/>
      <c r="K13" s="284">
        <v>-39.999999999996362</v>
      </c>
      <c r="L13" s="314">
        <v>-1.0245901639343344</v>
      </c>
      <c r="M13" s="284"/>
      <c r="N13" s="290">
        <v>280.00000000000909</v>
      </c>
      <c r="O13" s="311">
        <v>7.8125000000002416</v>
      </c>
      <c r="P13" s="302"/>
    </row>
    <row r="14" spans="1:17" ht="15.75">
      <c r="A14" s="287"/>
      <c r="B14" s="287" t="s">
        <v>370</v>
      </c>
      <c r="D14" s="300">
        <v>28567.000000000058</v>
      </c>
      <c r="E14" s="300">
        <v>22218.000000000011</v>
      </c>
      <c r="F14" s="300">
        <v>22039.000000000015</v>
      </c>
      <c r="G14" s="300">
        <v>26122.000000000004</v>
      </c>
      <c r="H14" s="300">
        <v>26909.000000000007</v>
      </c>
      <c r="I14" s="358">
        <v>28475.000000000084</v>
      </c>
      <c r="J14" s="284"/>
      <c r="K14" s="284">
        <v>1566.0000000000764</v>
      </c>
      <c r="L14" s="314">
        <v>5.8196142554538568</v>
      </c>
      <c r="M14" s="284"/>
      <c r="N14" s="290">
        <v>3304.0000000000655</v>
      </c>
      <c r="O14" s="311">
        <v>13.126216677923267</v>
      </c>
      <c r="P14" s="302"/>
    </row>
    <row r="15" spans="1:17" ht="15.75">
      <c r="A15" s="287"/>
      <c r="B15" s="287" t="s">
        <v>368</v>
      </c>
      <c r="D15" s="300">
        <v>12415.999999999991</v>
      </c>
      <c r="E15" s="300">
        <v>10031.999999999993</v>
      </c>
      <c r="F15" s="300">
        <v>11416.000000000011</v>
      </c>
      <c r="G15" s="300">
        <v>11500</v>
      </c>
      <c r="H15" s="300">
        <v>11191.999999999995</v>
      </c>
      <c r="I15" s="358">
        <v>10385.999999999982</v>
      </c>
      <c r="J15" s="284"/>
      <c r="K15" s="284">
        <v>-806.00000000001273</v>
      </c>
      <c r="L15" s="314">
        <v>-7.2015725518228493</v>
      </c>
      <c r="M15" s="284"/>
      <c r="N15" s="290">
        <v>-925.2000000000171</v>
      </c>
      <c r="O15" s="311">
        <v>-8.1795035009549508</v>
      </c>
      <c r="P15" s="302"/>
    </row>
    <row r="16" spans="1:17" ht="15.75">
      <c r="A16" s="287"/>
      <c r="B16" s="287" t="s">
        <v>369</v>
      </c>
      <c r="D16" s="300">
        <v>16823.999999999993</v>
      </c>
      <c r="E16" s="300">
        <v>18985.000000000029</v>
      </c>
      <c r="F16" s="300">
        <v>17503.999999999956</v>
      </c>
      <c r="G16" s="300">
        <v>15488.999999999996</v>
      </c>
      <c r="H16" s="300">
        <v>16191.999999999951</v>
      </c>
      <c r="I16" s="358">
        <v>16450.000000000018</v>
      </c>
      <c r="J16" s="284"/>
      <c r="K16" s="284">
        <v>258.0000000000673</v>
      </c>
      <c r="L16" s="314">
        <v>1.593379446640725</v>
      </c>
      <c r="M16" s="284"/>
      <c r="N16" s="290">
        <v>-548.79999999996653</v>
      </c>
      <c r="O16" s="311">
        <v>-3.2284631856364427</v>
      </c>
      <c r="P16" s="302"/>
    </row>
    <row r="17" spans="1:16" ht="15.75">
      <c r="A17" s="38"/>
      <c r="B17" s="39"/>
      <c r="C17" s="39"/>
      <c r="D17" s="306"/>
      <c r="E17" s="306"/>
      <c r="F17" s="306"/>
      <c r="G17" s="306"/>
      <c r="H17" s="306"/>
      <c r="I17" s="306"/>
      <c r="J17" s="304"/>
      <c r="K17" s="304"/>
      <c r="L17" s="304"/>
      <c r="M17" s="304"/>
      <c r="N17" s="313"/>
      <c r="O17" s="313"/>
      <c r="P17" s="312"/>
    </row>
    <row r="18" spans="1:16" ht="15.75">
      <c r="A18" s="291" t="s">
        <v>15</v>
      </c>
      <c r="B18" s="10"/>
      <c r="C18" s="10"/>
      <c r="D18" s="291" t="s">
        <v>50</v>
      </c>
      <c r="E18" s="291"/>
      <c r="F18" s="291"/>
      <c r="G18" s="291"/>
      <c r="H18" s="291"/>
      <c r="I18" s="291"/>
      <c r="J18" s="291"/>
      <c r="L18" s="310"/>
      <c r="M18" s="291"/>
      <c r="N18" s="291"/>
      <c r="O18" s="291"/>
      <c r="P18" s="291"/>
    </row>
    <row r="19" spans="1:16" ht="15.75">
      <c r="D19" s="299"/>
      <c r="E19" s="299"/>
      <c r="F19" s="299"/>
      <c r="G19" s="299"/>
      <c r="H19" s="299"/>
      <c r="I19" s="299"/>
      <c r="J19" s="287"/>
      <c r="L19" s="310"/>
      <c r="M19" s="287"/>
      <c r="N19" s="287"/>
      <c r="O19" s="287"/>
      <c r="P19" s="287"/>
    </row>
    <row r="20" spans="1:16" ht="15.75">
      <c r="A20" s="34"/>
      <c r="B20" s="34"/>
      <c r="D20" s="297" t="s">
        <v>48</v>
      </c>
      <c r="E20" s="297" t="s">
        <v>49</v>
      </c>
      <c r="F20" s="297" t="s">
        <v>18</v>
      </c>
      <c r="G20" s="297" t="s">
        <v>19</v>
      </c>
      <c r="H20" s="297" t="s">
        <v>52</v>
      </c>
      <c r="I20" s="296" t="s">
        <v>53</v>
      </c>
      <c r="J20" s="295"/>
      <c r="L20" s="310"/>
      <c r="M20" s="294"/>
      <c r="N20" s="294"/>
      <c r="O20" s="294"/>
      <c r="P20" s="293"/>
    </row>
    <row r="21" spans="1:16" ht="15.75">
      <c r="D21" s="62"/>
      <c r="E21" s="62"/>
      <c r="F21" s="62"/>
      <c r="G21" s="62"/>
      <c r="H21" s="62"/>
      <c r="I21" s="63"/>
      <c r="J21" s="64"/>
      <c r="L21" s="310"/>
      <c r="M21" s="64"/>
      <c r="N21" s="64"/>
      <c r="O21" s="64"/>
      <c r="P21" s="56"/>
    </row>
    <row r="22" spans="1:16" ht="15.75">
      <c r="A22" s="291" t="s">
        <v>20</v>
      </c>
      <c r="B22" s="291"/>
      <c r="D22" s="311" t="s">
        <v>311</v>
      </c>
      <c r="E22" s="311">
        <v>-12.300197899223647</v>
      </c>
      <c r="F22" s="311">
        <v>3.947520685066209</v>
      </c>
      <c r="G22" s="311">
        <v>3.8602301665716254</v>
      </c>
      <c r="H22" s="311">
        <v>3.2933610236483446</v>
      </c>
      <c r="I22" s="311">
        <v>1.2206036864567977</v>
      </c>
      <c r="J22" s="284"/>
      <c r="L22" s="310"/>
      <c r="M22" s="284"/>
      <c r="N22" s="284"/>
      <c r="O22" s="284"/>
      <c r="P22" s="309"/>
    </row>
    <row r="23" spans="1:16" ht="15.75">
      <c r="A23" s="287"/>
      <c r="B23" s="287" t="s">
        <v>372</v>
      </c>
      <c r="D23" s="307" t="s">
        <v>311</v>
      </c>
      <c r="E23" s="307">
        <v>-15.233107531166368</v>
      </c>
      <c r="F23" s="307">
        <v>14.404673964139619</v>
      </c>
      <c r="G23" s="307">
        <v>4.6841981685842313</v>
      </c>
      <c r="H23" s="307">
        <v>5.9549175731746544</v>
      </c>
      <c r="I23" s="307">
        <v>-0.19580863674840998</v>
      </c>
      <c r="J23" s="284"/>
      <c r="K23" s="284"/>
      <c r="L23" s="308"/>
      <c r="M23" s="284"/>
      <c r="N23" s="284"/>
      <c r="O23" s="284"/>
      <c r="P23" s="283"/>
    </row>
    <row r="24" spans="1:16" ht="15.75">
      <c r="A24" s="287"/>
      <c r="B24" s="287" t="s">
        <v>371</v>
      </c>
      <c r="D24" s="307" t="s">
        <v>311</v>
      </c>
      <c r="E24" s="307">
        <v>-12.970469021424478</v>
      </c>
      <c r="F24" s="307">
        <v>28.609447771124167</v>
      </c>
      <c r="G24" s="307">
        <v>-4.5525090532850356</v>
      </c>
      <c r="H24" s="307">
        <v>5.7994579945802087</v>
      </c>
      <c r="I24" s="307">
        <v>-1.0245901639343344</v>
      </c>
      <c r="J24" s="284"/>
      <c r="K24" s="284"/>
      <c r="L24" s="308"/>
      <c r="M24" s="284"/>
      <c r="N24" s="284"/>
      <c r="O24" s="284"/>
      <c r="P24" s="283"/>
    </row>
    <row r="25" spans="1:16" ht="15.75">
      <c r="A25" s="287"/>
      <c r="B25" s="287" t="s">
        <v>370</v>
      </c>
      <c r="D25" s="307" t="s">
        <v>311</v>
      </c>
      <c r="E25" s="307">
        <v>-22.224944866454422</v>
      </c>
      <c r="F25" s="307">
        <v>-0.80565307408406284</v>
      </c>
      <c r="G25" s="307">
        <v>18.526248922364829</v>
      </c>
      <c r="H25" s="307">
        <v>3.0127861572620844</v>
      </c>
      <c r="I25" s="307">
        <v>5.8196142554538568</v>
      </c>
      <c r="J25" s="284"/>
      <c r="K25" s="284"/>
      <c r="L25" s="308"/>
      <c r="M25" s="284"/>
      <c r="N25" s="284"/>
      <c r="O25" s="284"/>
      <c r="P25" s="283"/>
    </row>
    <row r="26" spans="1:16" ht="15.75">
      <c r="A26" s="287"/>
      <c r="B26" s="287" t="s">
        <v>368</v>
      </c>
      <c r="D26" s="307" t="s">
        <v>311</v>
      </c>
      <c r="E26" s="307">
        <v>-19.201030927835049</v>
      </c>
      <c r="F26" s="307">
        <v>13.795853269537673</v>
      </c>
      <c r="G26" s="307">
        <v>0.73580939032926551</v>
      </c>
      <c r="H26" s="307">
        <v>-2.6782608695652641</v>
      </c>
      <c r="I26" s="307">
        <v>-7.2015725518228493</v>
      </c>
      <c r="J26" s="284"/>
      <c r="K26" s="284"/>
      <c r="L26" s="284"/>
      <c r="M26" s="284"/>
      <c r="N26" s="284"/>
      <c r="O26" s="284"/>
      <c r="P26" s="283"/>
    </row>
    <row r="27" spans="1:16" ht="15.75">
      <c r="A27" s="287"/>
      <c r="B27" s="287" t="s">
        <v>369</v>
      </c>
      <c r="D27" s="307" t="s">
        <v>311</v>
      </c>
      <c r="E27" s="307">
        <v>12.844745601521865</v>
      </c>
      <c r="F27" s="307">
        <v>-7.8008954437717648</v>
      </c>
      <c r="G27" s="307">
        <v>-11.511654478976027</v>
      </c>
      <c r="H27" s="307">
        <v>4.5387048873391223</v>
      </c>
      <c r="I27" s="307">
        <v>1.593379446640725</v>
      </c>
      <c r="J27" s="284"/>
      <c r="K27" s="284"/>
      <c r="L27" s="284"/>
      <c r="M27" s="284"/>
      <c r="N27" s="284"/>
      <c r="O27" s="284"/>
      <c r="P27" s="283"/>
    </row>
    <row r="28" spans="1:16" ht="15.75">
      <c r="A28" s="38"/>
      <c r="B28" s="39"/>
      <c r="C28" s="39"/>
      <c r="D28" s="306"/>
      <c r="E28" s="306"/>
      <c r="F28" s="306"/>
      <c r="G28" s="306"/>
      <c r="H28" s="306"/>
      <c r="I28" s="306"/>
      <c r="J28" s="304"/>
      <c r="K28" s="284"/>
      <c r="L28" s="284"/>
      <c r="M28" s="303"/>
      <c r="N28" s="303"/>
      <c r="O28" s="303"/>
      <c r="P28" s="302"/>
    </row>
    <row r="29" spans="1:16" ht="15.75">
      <c r="A29" s="291" t="s">
        <v>15</v>
      </c>
      <c r="B29" s="10"/>
      <c r="C29" s="10"/>
      <c r="D29" s="291" t="s">
        <v>17</v>
      </c>
      <c r="E29" s="291"/>
      <c r="F29" s="291"/>
      <c r="G29" s="291"/>
      <c r="H29" s="291"/>
      <c r="I29" s="291"/>
      <c r="J29" s="291"/>
      <c r="K29" s="284"/>
      <c r="L29" s="284"/>
      <c r="M29" s="303"/>
      <c r="N29" s="303"/>
      <c r="O29" s="291"/>
      <c r="P29" s="291"/>
    </row>
    <row r="30" spans="1:16" ht="15.75">
      <c r="D30" s="299"/>
      <c r="E30" s="299"/>
      <c r="F30" s="299"/>
      <c r="G30" s="299"/>
      <c r="H30" s="299"/>
      <c r="I30" s="299"/>
      <c r="J30" s="287"/>
      <c r="K30" s="284"/>
      <c r="L30" s="284"/>
      <c r="M30" s="303"/>
      <c r="N30" s="303"/>
      <c r="O30" s="287"/>
      <c r="P30" s="287"/>
    </row>
    <row r="31" spans="1:16" ht="15.75">
      <c r="A31" s="34"/>
      <c r="B31" s="34"/>
      <c r="D31" s="297" t="s">
        <v>48</v>
      </c>
      <c r="E31" s="297" t="s">
        <v>49</v>
      </c>
      <c r="F31" s="297" t="s">
        <v>18</v>
      </c>
      <c r="G31" s="297" t="s">
        <v>19</v>
      </c>
      <c r="H31" s="297" t="s">
        <v>52</v>
      </c>
      <c r="I31" s="297" t="s">
        <v>53</v>
      </c>
      <c r="J31" s="295"/>
      <c r="K31" s="284"/>
      <c r="L31" s="284"/>
      <c r="M31" s="303"/>
      <c r="N31" s="303"/>
      <c r="O31" s="305"/>
      <c r="P31" s="293"/>
    </row>
    <row r="32" spans="1:16" ht="15.75">
      <c r="D32" s="62"/>
      <c r="E32" s="62"/>
      <c r="F32" s="62"/>
      <c r="G32" s="62"/>
      <c r="H32" s="62"/>
      <c r="I32" s="62"/>
      <c r="J32" s="27"/>
      <c r="K32" s="284"/>
      <c r="L32" s="284"/>
      <c r="M32" s="303"/>
      <c r="N32" s="303"/>
      <c r="O32" s="65"/>
    </row>
    <row r="33" spans="1:16" ht="15.75">
      <c r="A33" s="291" t="s">
        <v>20</v>
      </c>
      <c r="B33" s="291"/>
      <c r="D33" s="290">
        <v>144.2864202954259</v>
      </c>
      <c r="E33" s="290">
        <v>126.47639956092209</v>
      </c>
      <c r="F33" s="290">
        <v>131.13560466431866</v>
      </c>
      <c r="G33" s="290">
        <v>137.00277181195736</v>
      </c>
      <c r="H33" s="290">
        <v>141.51476770013025</v>
      </c>
      <c r="I33" s="290">
        <v>143.24210217155883</v>
      </c>
      <c r="J33" s="284"/>
      <c r="K33" s="284"/>
      <c r="L33" s="284"/>
      <c r="M33" s="303"/>
      <c r="N33" s="303"/>
      <c r="O33" s="284"/>
      <c r="P33" s="288"/>
    </row>
    <row r="34" spans="1:16" ht="15.75">
      <c r="A34" s="287"/>
      <c r="B34" s="287" t="s">
        <v>372</v>
      </c>
      <c r="D34" s="286">
        <v>32.15455860011344</v>
      </c>
      <c r="E34" s="286">
        <v>27.242956458104615</v>
      </c>
      <c r="F34" s="286">
        <v>31.088158543039128</v>
      </c>
      <c r="G34" s="286">
        <v>32.736751289535071</v>
      </c>
      <c r="H34" s="286">
        <v>34.686197844962081</v>
      </c>
      <c r="I34" s="364">
        <v>34.618279273822004</v>
      </c>
      <c r="J34" s="284"/>
      <c r="K34" s="284"/>
      <c r="L34" s="284"/>
      <c r="M34" s="303"/>
      <c r="N34" s="303"/>
      <c r="O34" s="284"/>
      <c r="P34" s="302"/>
    </row>
    <row r="35" spans="1:16" ht="15.75">
      <c r="A35" s="287"/>
      <c r="B35" s="287" t="s">
        <v>371</v>
      </c>
      <c r="D35" s="286">
        <v>6.322186224443108</v>
      </c>
      <c r="E35" s="286">
        <v>5.4994511525795851</v>
      </c>
      <c r="F35" s="286">
        <v>7.0548732641106495</v>
      </c>
      <c r="G35" s="286">
        <v>6.7735007434329999</v>
      </c>
      <c r="H35" s="286">
        <v>7.1663270738109759</v>
      </c>
      <c r="I35" s="364">
        <v>7.0929015914973466</v>
      </c>
      <c r="J35" s="284"/>
      <c r="K35" s="284"/>
      <c r="L35" s="284"/>
      <c r="M35" s="303"/>
      <c r="N35" s="303"/>
      <c r="O35" s="284"/>
      <c r="P35" s="302"/>
    </row>
    <row r="36" spans="1:16" ht="15.75">
      <c r="A36" s="287"/>
      <c r="B36" s="287" t="s">
        <v>370</v>
      </c>
      <c r="D36" s="286">
        <v>52.28890963337188</v>
      </c>
      <c r="E36" s="286">
        <v>40.647639956092227</v>
      </c>
      <c r="F36" s="286">
        <v>40.217887187722432</v>
      </c>
      <c r="G36" s="286">
        <v>47.950511224920618</v>
      </c>
      <c r="H36" s="286">
        <v>49.395157589441432</v>
      </c>
      <c r="I36" s="364">
        <v>52.26976522202046</v>
      </c>
      <c r="J36" s="284"/>
      <c r="K36" s="284"/>
      <c r="L36" s="284"/>
      <c r="M36" s="303"/>
      <c r="N36" s="303"/>
      <c r="O36" s="284"/>
      <c r="P36" s="302"/>
    </row>
    <row r="37" spans="1:16" ht="15.75">
      <c r="A37" s="287"/>
      <c r="B37" s="287" t="s">
        <v>368</v>
      </c>
      <c r="D37" s="286">
        <v>22.726191129903153</v>
      </c>
      <c r="E37" s="286">
        <v>18.353457738748617</v>
      </c>
      <c r="F37" s="286">
        <v>20.832496943374899</v>
      </c>
      <c r="G37" s="286">
        <v>21.10982616517062</v>
      </c>
      <c r="H37" s="286">
        <v>20.544449951355606</v>
      </c>
      <c r="I37" s="364">
        <v>19.0649264827358</v>
      </c>
      <c r="J37" s="284"/>
      <c r="K37" s="284"/>
      <c r="L37" s="284"/>
      <c r="M37" s="303"/>
      <c r="N37" s="303"/>
      <c r="O37" s="284"/>
      <c r="P37" s="302"/>
    </row>
    <row r="38" spans="1:16" ht="15.75">
      <c r="A38" s="287"/>
      <c r="B38" s="287" t="s">
        <v>369</v>
      </c>
      <c r="D38" s="286">
        <v>30.7945747075943</v>
      </c>
      <c r="E38" s="286">
        <v>34.732894255397049</v>
      </c>
      <c r="F38" s="286">
        <v>31.942188726071564</v>
      </c>
      <c r="G38" s="286">
        <v>28.432182388898063</v>
      </c>
      <c r="H38" s="286">
        <v>29.722635240560145</v>
      </c>
      <c r="I38" s="364">
        <v>30.196229601483228</v>
      </c>
      <c r="J38" s="284"/>
      <c r="K38" s="284"/>
      <c r="L38" s="284"/>
      <c r="M38" s="303"/>
      <c r="N38" s="303"/>
      <c r="O38" s="284"/>
      <c r="P38" s="302"/>
    </row>
    <row r="39" spans="1:16" ht="15.75">
      <c r="A39" s="38"/>
      <c r="B39" s="39"/>
      <c r="C39" s="39"/>
      <c r="D39" s="304"/>
      <c r="E39" s="304"/>
      <c r="F39" s="304"/>
      <c r="G39" s="304"/>
      <c r="H39" s="304"/>
      <c r="I39" s="304"/>
      <c r="J39" s="304"/>
      <c r="K39" s="284"/>
      <c r="L39" s="284"/>
      <c r="M39" s="303"/>
      <c r="N39" s="303"/>
      <c r="O39" s="303"/>
      <c r="P39" s="302"/>
    </row>
    <row r="40" spans="1:16" ht="15.75">
      <c r="A40" s="291" t="s">
        <v>15</v>
      </c>
      <c r="D40" s="291" t="s">
        <v>21</v>
      </c>
      <c r="E40" s="292"/>
      <c r="F40" s="292"/>
      <c r="G40" s="292"/>
      <c r="H40" s="292"/>
      <c r="I40" s="292"/>
      <c r="J40" s="292"/>
      <c r="K40" s="292"/>
      <c r="L40" s="292"/>
      <c r="M40" s="292"/>
      <c r="N40" s="292"/>
      <c r="O40" s="292"/>
      <c r="P40" s="291"/>
    </row>
    <row r="41" spans="1:16" ht="15.75">
      <c r="D41" s="299"/>
      <c r="E41" s="299"/>
      <c r="F41" s="299"/>
      <c r="G41" s="299"/>
      <c r="H41" s="299"/>
      <c r="I41" s="299"/>
      <c r="J41" s="292"/>
      <c r="K41" s="292"/>
      <c r="L41" s="292"/>
      <c r="M41" s="292"/>
      <c r="N41" s="292"/>
      <c r="O41" s="292"/>
      <c r="P41" s="287"/>
    </row>
    <row r="42" spans="1:16" ht="15.75">
      <c r="A42" s="34"/>
      <c r="B42" s="34"/>
      <c r="D42" s="297" t="s">
        <v>48</v>
      </c>
      <c r="E42" s="297" t="s">
        <v>49</v>
      </c>
      <c r="F42" s="297" t="s">
        <v>18</v>
      </c>
      <c r="G42" s="297" t="s">
        <v>19</v>
      </c>
      <c r="H42" s="297" t="s">
        <v>52</v>
      </c>
      <c r="I42" s="296" t="s">
        <v>53</v>
      </c>
      <c r="J42" s="294"/>
      <c r="K42" s="294"/>
      <c r="L42" s="294"/>
      <c r="M42" s="294"/>
      <c r="N42" s="294"/>
      <c r="O42" s="294"/>
      <c r="P42" s="293"/>
    </row>
    <row r="43" spans="1:16" ht="15.75">
      <c r="D43" s="62"/>
      <c r="E43" s="62"/>
      <c r="F43" s="62"/>
      <c r="G43" s="62"/>
      <c r="H43" s="62"/>
      <c r="I43" s="63"/>
      <c r="J43" s="27"/>
      <c r="K43" s="27"/>
      <c r="L43" s="27"/>
      <c r="M43" s="27"/>
      <c r="N43" s="27"/>
      <c r="O43" s="27"/>
    </row>
    <row r="44" spans="1:16" ht="15.75">
      <c r="A44" s="10"/>
      <c r="D44" s="292"/>
      <c r="E44" s="292"/>
      <c r="F44" s="292"/>
      <c r="G44" s="292"/>
      <c r="H44" s="292"/>
      <c r="I44" s="292"/>
      <c r="J44" s="292"/>
      <c r="K44" s="292"/>
      <c r="L44" s="292"/>
      <c r="M44" s="292"/>
      <c r="N44" s="292"/>
      <c r="O44" s="292"/>
      <c r="P44" s="287"/>
    </row>
    <row r="45" spans="1:16" ht="15.75">
      <c r="A45" s="291" t="s">
        <v>20</v>
      </c>
      <c r="B45" s="291"/>
      <c r="D45" s="301">
        <v>43298.999999999971</v>
      </c>
      <c r="E45" s="301">
        <v>43132.000000000015</v>
      </c>
      <c r="F45" s="301">
        <v>40068.999999999985</v>
      </c>
      <c r="G45" s="301">
        <v>39633.000000000015</v>
      </c>
      <c r="H45" s="301">
        <v>40486</v>
      </c>
      <c r="I45" s="357">
        <v>43079.000000000015</v>
      </c>
      <c r="J45" s="284"/>
      <c r="K45" s="284"/>
      <c r="L45" s="284"/>
      <c r="M45" s="284"/>
      <c r="N45" s="284"/>
      <c r="O45" s="284"/>
      <c r="P45" s="288"/>
    </row>
    <row r="46" spans="1:16" ht="15.75">
      <c r="A46" s="287"/>
      <c r="B46" s="287" t="s">
        <v>372</v>
      </c>
      <c r="D46" s="300">
        <v>11969.999999999996</v>
      </c>
      <c r="E46" s="300">
        <v>11299.999999999998</v>
      </c>
      <c r="F46" s="300">
        <v>11365.000000000004</v>
      </c>
      <c r="G46" s="300">
        <v>11998.000000000015</v>
      </c>
      <c r="H46" s="300">
        <v>12333.000000000007</v>
      </c>
      <c r="I46" s="358">
        <v>12825.999999999984</v>
      </c>
      <c r="J46" s="284"/>
      <c r="K46" s="284"/>
      <c r="L46" s="284"/>
      <c r="M46" s="284"/>
      <c r="N46" s="284"/>
      <c r="O46" s="284"/>
      <c r="P46" s="283"/>
    </row>
    <row r="47" spans="1:16" ht="15.75">
      <c r="A47" s="287"/>
      <c r="B47" s="287" t="s">
        <v>371</v>
      </c>
      <c r="D47" s="300">
        <v>1829.9999999999991</v>
      </c>
      <c r="E47" s="300">
        <v>1702.0000000000002</v>
      </c>
      <c r="F47" s="300">
        <v>2163.0000000000014</v>
      </c>
      <c r="G47" s="300">
        <v>2017.0000000000025</v>
      </c>
      <c r="H47" s="300">
        <v>2163</v>
      </c>
      <c r="I47" s="358">
        <v>2202.9999999999995</v>
      </c>
      <c r="J47" s="284"/>
      <c r="K47" s="284"/>
      <c r="L47" s="284"/>
      <c r="M47" s="284"/>
      <c r="N47" s="284"/>
      <c r="O47" s="284"/>
      <c r="P47" s="283"/>
    </row>
    <row r="48" spans="1:16" ht="15.75">
      <c r="A48" s="287"/>
      <c r="B48" s="287" t="s">
        <v>370</v>
      </c>
      <c r="D48" s="300">
        <v>10602.999999999993</v>
      </c>
      <c r="E48" s="300">
        <v>9896.0000000000036</v>
      </c>
      <c r="F48" s="300">
        <v>7277</v>
      </c>
      <c r="G48" s="300">
        <v>8189</v>
      </c>
      <c r="H48" s="300">
        <v>8450.9999999999764</v>
      </c>
      <c r="I48" s="358">
        <v>9836.99999999998</v>
      </c>
      <c r="J48" s="284"/>
      <c r="K48" s="284"/>
      <c r="L48" s="284"/>
      <c r="M48" s="284"/>
      <c r="N48" s="284"/>
      <c r="O48" s="284"/>
      <c r="P48" s="283"/>
    </row>
    <row r="49" spans="1:16" ht="15.75">
      <c r="A49" s="287"/>
      <c r="B49" s="287" t="s">
        <v>368</v>
      </c>
      <c r="D49" s="300">
        <v>3469.9999999999982</v>
      </c>
      <c r="E49" s="300">
        <v>3677.0000000000005</v>
      </c>
      <c r="F49" s="300">
        <v>3411.0000000000041</v>
      </c>
      <c r="G49" s="300">
        <v>3188.9999999999995</v>
      </c>
      <c r="H49" s="300">
        <v>3096.9999999999977</v>
      </c>
      <c r="I49" s="358">
        <v>3145.0000000000009</v>
      </c>
      <c r="J49" s="284"/>
      <c r="K49" s="284"/>
      <c r="L49" s="284"/>
      <c r="M49" s="284"/>
      <c r="N49" s="284"/>
      <c r="O49" s="284"/>
      <c r="P49" s="283"/>
    </row>
    <row r="50" spans="1:16" ht="16.5" thickBot="1">
      <c r="A50" s="287"/>
      <c r="B50" s="287" t="s">
        <v>369</v>
      </c>
      <c r="D50" s="300">
        <v>15425.999999999987</v>
      </c>
      <c r="E50" s="300">
        <v>16557.000000000015</v>
      </c>
      <c r="F50" s="300">
        <v>15852.999999999973</v>
      </c>
      <c r="G50" s="300">
        <v>14240</v>
      </c>
      <c r="H50" s="300">
        <v>14442.000000000018</v>
      </c>
      <c r="I50" s="358">
        <v>15068.000000000049</v>
      </c>
      <c r="J50" s="284"/>
      <c r="K50" s="284"/>
      <c r="L50" s="284"/>
      <c r="M50" s="284"/>
      <c r="N50" s="284"/>
      <c r="O50" s="284"/>
      <c r="P50" s="283"/>
    </row>
    <row r="51" spans="1:16" ht="15.75" thickTop="1">
      <c r="A51" s="32"/>
      <c r="B51" s="32"/>
      <c r="C51" s="32"/>
      <c r="D51" s="32"/>
      <c r="E51" s="32"/>
      <c r="F51" s="32"/>
      <c r="G51" s="32"/>
      <c r="H51" s="32"/>
      <c r="I51" s="32"/>
    </row>
    <row r="52" spans="1:16" ht="15.75">
      <c r="A52" s="291" t="s">
        <v>15</v>
      </c>
      <c r="D52" s="291" t="s">
        <v>24</v>
      </c>
      <c r="E52" s="292"/>
      <c r="F52" s="292"/>
      <c r="G52" s="292"/>
      <c r="H52" s="292"/>
      <c r="I52" s="292"/>
      <c r="J52" s="292"/>
      <c r="K52" s="292" t="s">
        <v>58</v>
      </c>
      <c r="L52" s="292"/>
      <c r="M52" s="292"/>
      <c r="N52" s="292"/>
      <c r="O52" s="292"/>
      <c r="P52" s="291"/>
    </row>
    <row r="53" spans="1:16" ht="15.75">
      <c r="D53" s="299"/>
      <c r="E53" s="299"/>
      <c r="F53" s="299"/>
      <c r="G53" s="299"/>
      <c r="H53" s="299"/>
      <c r="I53" s="299"/>
      <c r="J53" s="292"/>
      <c r="K53" s="298"/>
      <c r="L53" s="298"/>
      <c r="M53" s="298"/>
      <c r="N53" s="292"/>
      <c r="O53" s="292"/>
      <c r="P53" s="287"/>
    </row>
    <row r="54" spans="1:16" ht="15.75">
      <c r="A54" s="34"/>
      <c r="B54" s="34"/>
      <c r="D54" s="297" t="s">
        <v>48</v>
      </c>
      <c r="E54" s="297" t="s">
        <v>49</v>
      </c>
      <c r="F54" s="297" t="s">
        <v>18</v>
      </c>
      <c r="G54" s="297" t="s">
        <v>19</v>
      </c>
      <c r="H54" s="297" t="s">
        <v>52</v>
      </c>
      <c r="I54" s="297" t="s">
        <v>53</v>
      </c>
      <c r="J54" s="295"/>
      <c r="K54" s="295" t="s">
        <v>59</v>
      </c>
      <c r="L54" s="295" t="s">
        <v>52</v>
      </c>
      <c r="M54" s="295"/>
      <c r="N54" s="294"/>
      <c r="O54" s="294"/>
      <c r="P54" s="293"/>
    </row>
    <row r="55" spans="1:16" ht="15.75">
      <c r="D55" s="62"/>
      <c r="E55" s="62"/>
      <c r="F55" s="62"/>
      <c r="G55" s="62"/>
      <c r="H55" s="62"/>
      <c r="I55" s="62"/>
      <c r="J55" s="27"/>
      <c r="K55" s="27"/>
      <c r="L55" s="27"/>
      <c r="M55" s="27"/>
      <c r="N55" s="27"/>
      <c r="O55" s="27"/>
    </row>
    <row r="56" spans="1:16" ht="15.75">
      <c r="A56" s="10"/>
      <c r="D56" s="292"/>
      <c r="E56" s="292"/>
      <c r="F56" s="292"/>
      <c r="G56" s="292"/>
      <c r="H56" s="292"/>
      <c r="I56" s="291"/>
      <c r="J56" s="292"/>
      <c r="K56" s="292"/>
      <c r="L56" s="292"/>
      <c r="M56" s="292"/>
      <c r="N56" s="292"/>
      <c r="O56" s="292"/>
      <c r="P56" s="287"/>
    </row>
    <row r="57" spans="1:16" ht="15.75">
      <c r="A57" s="291" t="s">
        <v>20</v>
      </c>
      <c r="B57" s="291"/>
      <c r="D57" s="290">
        <v>54.928451819150503</v>
      </c>
      <c r="E57" s="290">
        <v>62.390788636232145</v>
      </c>
      <c r="F57" s="290">
        <v>55.759034803300814</v>
      </c>
      <c r="G57" s="290">
        <v>53.102431834929995</v>
      </c>
      <c r="H57" s="290">
        <v>52.515792614115455</v>
      </c>
      <c r="I57" s="290">
        <v>55.205423277033042</v>
      </c>
      <c r="J57" s="284"/>
      <c r="K57" s="289">
        <v>-0.40473850512758958</v>
      </c>
      <c r="L57" s="289">
        <v>2.6896306629175868</v>
      </c>
      <c r="M57" s="284"/>
      <c r="N57" s="284"/>
      <c r="O57" s="284"/>
      <c r="P57" s="288"/>
    </row>
    <row r="58" spans="1:16" ht="15.75">
      <c r="A58" s="287"/>
      <c r="B58" s="287" t="s">
        <v>372</v>
      </c>
      <c r="D58" s="286">
        <v>68.139124494791446</v>
      </c>
      <c r="E58" s="286">
        <v>75.884762608286962</v>
      </c>
      <c r="F58" s="286">
        <v>66.711669405963818</v>
      </c>
      <c r="G58" s="286">
        <v>67.275989682628691</v>
      </c>
      <c r="H58" s="286">
        <v>65.267781541066967</v>
      </c>
      <c r="I58" s="364">
        <v>68.009968715202149</v>
      </c>
      <c r="J58" s="284"/>
      <c r="K58" s="285">
        <v>-0.37702330558094843</v>
      </c>
      <c r="L58" s="285">
        <v>2.7421871741351822</v>
      </c>
      <c r="M58" s="284"/>
      <c r="N58" s="284"/>
      <c r="O58" s="284"/>
      <c r="P58" s="283"/>
    </row>
    <row r="59" spans="1:16" ht="15.75">
      <c r="A59" s="287"/>
      <c r="B59" s="287" t="s">
        <v>371</v>
      </c>
      <c r="D59" s="286">
        <v>52.982049797336352</v>
      </c>
      <c r="E59" s="286">
        <v>56.620093147039242</v>
      </c>
      <c r="F59" s="286">
        <v>55.949301603724898</v>
      </c>
      <c r="G59" s="286">
        <v>54.661246612466265</v>
      </c>
      <c r="H59" s="286">
        <v>55.404713114754024</v>
      </c>
      <c r="I59" s="364">
        <v>57.013457556935677</v>
      </c>
      <c r="J59" s="284"/>
      <c r="K59" s="285">
        <v>1.9074307712213781</v>
      </c>
      <c r="L59" s="285">
        <v>1.6087444421816528</v>
      </c>
      <c r="M59" s="284"/>
      <c r="N59" s="284"/>
      <c r="O59" s="284"/>
      <c r="P59" s="283"/>
    </row>
    <row r="60" spans="1:16" ht="15.75">
      <c r="A60" s="287"/>
      <c r="B60" s="287" t="s">
        <v>370</v>
      </c>
      <c r="D60" s="286">
        <v>37.116253019217879</v>
      </c>
      <c r="E60" s="286">
        <v>44.540462687910697</v>
      </c>
      <c r="F60" s="286">
        <v>33.01873950723715</v>
      </c>
      <c r="G60" s="286">
        <v>31.349054436873132</v>
      </c>
      <c r="H60" s="286">
        <v>31.405849344085524</v>
      </c>
      <c r="I60" s="364">
        <v>34.546093064091139</v>
      </c>
      <c r="J60" s="284"/>
      <c r="K60" s="285">
        <v>-0.74531371354975562</v>
      </c>
      <c r="L60" s="285">
        <v>3.1402437200056141</v>
      </c>
      <c r="M60" s="284"/>
      <c r="N60" s="284"/>
      <c r="O60" s="284"/>
      <c r="P60" s="283"/>
    </row>
    <row r="61" spans="1:16" ht="15.75">
      <c r="A61" s="287"/>
      <c r="B61" s="287" t="s">
        <v>368</v>
      </c>
      <c r="D61" s="286">
        <v>27.947809278350523</v>
      </c>
      <c r="E61" s="286">
        <v>36.652711323763988</v>
      </c>
      <c r="F61" s="286">
        <v>29.87911702873161</v>
      </c>
      <c r="G61" s="286">
        <v>27.730434782608693</v>
      </c>
      <c r="H61" s="286">
        <v>27.671551107934235</v>
      </c>
      <c r="I61" s="364">
        <v>30.281147698825407</v>
      </c>
      <c r="J61" s="284"/>
      <c r="K61" s="285">
        <v>0.49827762314819779</v>
      </c>
      <c r="L61" s="285">
        <v>2.6095965908911722</v>
      </c>
      <c r="M61" s="284"/>
      <c r="N61" s="284"/>
      <c r="O61" s="284"/>
      <c r="P61" s="283"/>
    </row>
    <row r="62" spans="1:16" ht="16.5" thickBot="1">
      <c r="A62" s="287"/>
      <c r="B62" s="287" t="s">
        <v>369</v>
      </c>
      <c r="D62" s="286">
        <v>91.69044222539226</v>
      </c>
      <c r="E62" s="286">
        <v>87.210956017908813</v>
      </c>
      <c r="F62" s="286">
        <v>90.567870201096966</v>
      </c>
      <c r="G62" s="286">
        <v>91.936212796177955</v>
      </c>
      <c r="H62" s="286">
        <v>89.192193675889712</v>
      </c>
      <c r="I62" s="364">
        <v>91.598784194529074</v>
      </c>
      <c r="J62" s="284"/>
      <c r="K62" s="285">
        <v>1.5712528393745231</v>
      </c>
      <c r="L62" s="285">
        <v>2.4065905186393621</v>
      </c>
      <c r="M62" s="284"/>
      <c r="N62" s="284"/>
      <c r="O62" s="284"/>
      <c r="P62" s="283"/>
    </row>
    <row r="63" spans="1:16" ht="15.75" thickTop="1">
      <c r="A63" s="32"/>
      <c r="B63" s="32"/>
      <c r="C63" s="32"/>
      <c r="D63" s="32"/>
      <c r="E63" s="32"/>
      <c r="F63" s="32"/>
      <c r="G63" s="32"/>
      <c r="H63" s="32"/>
      <c r="I63" s="32"/>
      <c r="J63" s="32"/>
      <c r="K63" s="32"/>
      <c r="L63" s="32"/>
      <c r="M63" s="32"/>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7627-3AAF-41A0-8237-F4FC3857E87A}">
  <dimension ref="A1:P112"/>
  <sheetViews>
    <sheetView view="pageBreakPreview" zoomScale="115" zoomScaleNormal="75" zoomScaleSheetLayoutView="115" workbookViewId="0">
      <selection activeCell="L16" sqref="L16"/>
    </sheetView>
  </sheetViews>
  <sheetFormatPr defaultColWidth="8.77734375" defaultRowHeight="15"/>
  <cols>
    <col min="1" max="1" width="1.77734375" style="5" customWidth="1"/>
    <col min="2" max="2" width="51.109375" style="5" customWidth="1"/>
    <col min="3" max="3" width="1.77734375" style="5" customWidth="1"/>
    <col min="4" max="8" width="9.33203125" style="5" customWidth="1"/>
    <col min="9" max="9" width="9.33203125" style="258" customWidth="1"/>
    <col min="10" max="10" width="1.6640625" style="5" customWidth="1"/>
    <col min="11" max="12" width="9.33203125" style="5" customWidth="1"/>
    <col min="13" max="13" width="1.44140625" style="5" customWidth="1"/>
    <col min="14" max="15" width="9.33203125" style="5" customWidth="1"/>
    <col min="16" max="16" width="1.77734375" style="5" customWidth="1"/>
    <col min="17" max="17" width="12" style="5" customWidth="1"/>
    <col min="18" max="16384" width="8.77734375" style="5"/>
  </cols>
  <sheetData>
    <row r="1" spans="1:16" ht="32.25" customHeight="1">
      <c r="A1" s="11" t="s">
        <v>25</v>
      </c>
      <c r="B1" s="14"/>
      <c r="C1" s="14"/>
      <c r="D1" s="14"/>
      <c r="E1" s="14"/>
      <c r="F1" s="14"/>
      <c r="G1" s="14"/>
      <c r="H1" s="14"/>
      <c r="I1" s="257"/>
      <c r="J1" s="14"/>
      <c r="K1" s="14"/>
      <c r="L1" s="14"/>
      <c r="M1" s="14"/>
      <c r="N1" s="14"/>
      <c r="O1" s="14"/>
      <c r="P1" s="14"/>
    </row>
    <row r="2" spans="1:16" ht="10.5" customHeight="1">
      <c r="B2" s="33"/>
      <c r="C2" s="33"/>
      <c r="D2" s="33"/>
      <c r="E2" s="33"/>
      <c r="F2" s="33"/>
      <c r="G2" s="33"/>
    </row>
    <row r="3" spans="1:16" ht="18">
      <c r="A3" s="18" t="s">
        <v>57</v>
      </c>
      <c r="B3" s="19"/>
      <c r="C3" s="19"/>
      <c r="D3" s="19"/>
      <c r="E3" s="19"/>
      <c r="F3" s="19"/>
      <c r="G3" s="19"/>
      <c r="H3" s="19"/>
      <c r="I3" s="234"/>
      <c r="J3" s="19"/>
      <c r="K3" s="19"/>
      <c r="L3" s="19"/>
      <c r="M3" s="19"/>
      <c r="N3" s="19"/>
      <c r="O3" s="19"/>
      <c r="P3" s="19"/>
    </row>
    <row r="4" spans="1:16" ht="18">
      <c r="A4" s="45" t="s">
        <v>30</v>
      </c>
      <c r="B4" s="19"/>
      <c r="C4" s="19"/>
      <c r="D4" s="19"/>
      <c r="E4" s="19"/>
      <c r="F4" s="19"/>
      <c r="G4" s="19"/>
      <c r="H4" s="19"/>
      <c r="I4" s="234"/>
      <c r="J4" s="19"/>
      <c r="K4" s="19"/>
      <c r="L4" s="19"/>
      <c r="M4" s="19"/>
      <c r="N4" s="19"/>
      <c r="O4" s="19"/>
      <c r="P4" s="19"/>
    </row>
    <row r="5" spans="1:16" ht="15.75">
      <c r="A5" s="46" t="e">
        <v>#REF!</v>
      </c>
      <c r="B5" s="19"/>
      <c r="C5" s="19"/>
      <c r="D5" s="19"/>
      <c r="E5" s="19"/>
      <c r="F5" s="19"/>
      <c r="G5" s="19"/>
      <c r="H5" s="19"/>
      <c r="I5" s="234"/>
      <c r="J5" s="19"/>
      <c r="K5" s="19"/>
      <c r="L5" s="19"/>
      <c r="M5" s="19"/>
      <c r="N5" s="19"/>
      <c r="O5" s="19"/>
      <c r="P5" s="19"/>
    </row>
    <row r="7" spans="1:16" ht="15.75">
      <c r="A7" s="10" t="s">
        <v>31</v>
      </c>
      <c r="B7" s="10"/>
      <c r="C7" s="10"/>
      <c r="D7" s="22" t="s">
        <v>16</v>
      </c>
      <c r="E7" s="22"/>
      <c r="F7" s="22"/>
      <c r="G7" s="22"/>
      <c r="H7" s="22"/>
      <c r="I7" s="235"/>
      <c r="J7" s="22"/>
      <c r="K7" s="22" t="s">
        <v>54</v>
      </c>
      <c r="L7" s="22"/>
      <c r="M7" s="22"/>
      <c r="N7" s="22" t="s">
        <v>56</v>
      </c>
      <c r="O7" s="22"/>
      <c r="P7" s="22"/>
    </row>
    <row r="8" spans="1:16">
      <c r="D8" s="23"/>
      <c r="E8" s="23"/>
      <c r="F8" s="23"/>
      <c r="G8" s="23"/>
      <c r="H8" s="23"/>
      <c r="I8" s="236"/>
      <c r="J8" s="20"/>
      <c r="K8" s="23"/>
      <c r="L8" s="23"/>
      <c r="M8" s="20"/>
      <c r="N8" s="23"/>
      <c r="O8" s="23"/>
      <c r="P8" s="20"/>
    </row>
    <row r="9" spans="1:16" ht="15.75">
      <c r="A9" s="34"/>
      <c r="B9" s="34"/>
      <c r="D9" s="57" t="s">
        <v>48</v>
      </c>
      <c r="E9" s="57" t="s">
        <v>49</v>
      </c>
      <c r="F9" s="57" t="s">
        <v>18</v>
      </c>
      <c r="G9" s="57" t="s">
        <v>19</v>
      </c>
      <c r="H9" s="57" t="s">
        <v>52</v>
      </c>
      <c r="I9" s="57" t="s">
        <v>53</v>
      </c>
      <c r="J9" s="26"/>
      <c r="K9" s="26" t="s">
        <v>46</v>
      </c>
      <c r="L9" s="26" t="s">
        <v>55</v>
      </c>
      <c r="M9" s="26"/>
      <c r="N9" s="360" t="s">
        <v>46</v>
      </c>
      <c r="O9" s="360" t="s">
        <v>55</v>
      </c>
      <c r="P9" s="72"/>
    </row>
    <row r="10" spans="1:16" ht="15.75">
      <c r="D10" s="62"/>
      <c r="E10" s="62"/>
      <c r="F10" s="62"/>
      <c r="G10" s="62"/>
      <c r="H10" s="62"/>
      <c r="I10" s="62"/>
      <c r="J10" s="64"/>
      <c r="K10" s="64"/>
      <c r="L10" s="64"/>
      <c r="M10" s="64"/>
      <c r="N10" s="65"/>
      <c r="O10" s="65"/>
    </row>
    <row r="11" spans="1:16" ht="15.75">
      <c r="A11" s="10" t="s">
        <v>32</v>
      </c>
      <c r="D11" s="80">
        <v>17566.999999999975</v>
      </c>
      <c r="E11" s="80">
        <v>14890.999999999982</v>
      </c>
      <c r="F11" s="80">
        <v>17036.000000000011</v>
      </c>
      <c r="G11" s="80">
        <v>17834.000000000022</v>
      </c>
      <c r="H11" s="80">
        <v>18895.999999999993</v>
      </c>
      <c r="I11" s="80">
        <v>18859.000000000015</v>
      </c>
      <c r="J11" s="28"/>
      <c r="K11" s="28">
        <v>-36.999999999978172</v>
      </c>
      <c r="L11" s="68">
        <v>-0.19580863674840998</v>
      </c>
      <c r="M11" s="28"/>
      <c r="N11" s="361">
        <v>1614.2000000000153</v>
      </c>
      <c r="O11" s="362">
        <v>9.3605028762294467</v>
      </c>
      <c r="P11" s="35"/>
    </row>
    <row r="12" spans="1:16" ht="15.75">
      <c r="A12" s="10"/>
      <c r="B12" s="5" t="s">
        <v>33</v>
      </c>
      <c r="D12" s="154">
        <v>21.000000000000007</v>
      </c>
      <c r="E12" s="154">
        <v>19.000000000000004</v>
      </c>
      <c r="F12" s="154">
        <v>14</v>
      </c>
      <c r="G12" s="154">
        <v>12</v>
      </c>
      <c r="H12" s="154">
        <v>17</v>
      </c>
      <c r="I12" s="155">
        <v>13.000000000000004</v>
      </c>
      <c r="J12" s="28"/>
      <c r="K12" s="28">
        <v>-3.9999999999999964</v>
      </c>
      <c r="L12" s="68">
        <v>-23.52941176470587</v>
      </c>
      <c r="M12" s="28"/>
      <c r="N12" s="361">
        <v>-3.5999999999999979</v>
      </c>
      <c r="O12" s="362">
        <v>-21.686746987951793</v>
      </c>
      <c r="P12" s="37"/>
    </row>
    <row r="13" spans="1:16" ht="15.75">
      <c r="A13" s="10"/>
      <c r="B13" s="43" t="s">
        <v>421</v>
      </c>
      <c r="D13" s="154">
        <v>3</v>
      </c>
      <c r="E13" s="154">
        <v>1</v>
      </c>
      <c r="F13" s="154">
        <v>1</v>
      </c>
      <c r="G13" s="185">
        <v>1</v>
      </c>
      <c r="H13" s="185">
        <v>0</v>
      </c>
      <c r="I13" s="155">
        <v>2</v>
      </c>
      <c r="J13" s="28"/>
      <c r="K13" s="28">
        <v>2</v>
      </c>
      <c r="L13" s="68" t="s">
        <v>510</v>
      </c>
      <c r="M13" s="28"/>
      <c r="N13" s="361">
        <v>0.8</v>
      </c>
      <c r="O13" s="362">
        <v>66.666666666666686</v>
      </c>
      <c r="P13" s="37"/>
    </row>
    <row r="14" spans="1:16" ht="15.75">
      <c r="A14" s="10"/>
      <c r="B14" s="43" t="s">
        <v>422</v>
      </c>
      <c r="D14" s="154">
        <v>10</v>
      </c>
      <c r="E14" s="154">
        <v>10</v>
      </c>
      <c r="F14" s="154">
        <v>13</v>
      </c>
      <c r="G14" s="154">
        <v>16.000000000000004</v>
      </c>
      <c r="H14" s="154">
        <v>11</v>
      </c>
      <c r="I14" s="155">
        <v>16</v>
      </c>
      <c r="J14" s="28"/>
      <c r="K14" s="28">
        <v>5</v>
      </c>
      <c r="L14" s="68">
        <v>45.454545454545467</v>
      </c>
      <c r="M14" s="28"/>
      <c r="N14" s="361">
        <v>4</v>
      </c>
      <c r="O14" s="362">
        <v>33.333333333333314</v>
      </c>
      <c r="P14" s="37"/>
    </row>
    <row r="15" spans="1:16" ht="15.75">
      <c r="A15" s="10"/>
      <c r="B15" s="5" t="s">
        <v>34</v>
      </c>
      <c r="D15" s="154">
        <v>69</v>
      </c>
      <c r="E15" s="154">
        <v>74.999999999999972</v>
      </c>
      <c r="F15" s="154">
        <v>74.000000000000014</v>
      </c>
      <c r="G15" s="154">
        <v>78.000000000000057</v>
      </c>
      <c r="H15" s="154">
        <v>71.999999999999986</v>
      </c>
      <c r="I15" s="155">
        <v>70.999999999999986</v>
      </c>
      <c r="J15" s="28"/>
      <c r="K15" s="28">
        <v>-1</v>
      </c>
      <c r="L15" s="68">
        <v>-1.3888888888888857</v>
      </c>
      <c r="M15" s="28"/>
      <c r="N15" s="361">
        <v>-2.6000000000000227</v>
      </c>
      <c r="O15" s="362">
        <v>-3.5326086956522005</v>
      </c>
      <c r="P15" s="37"/>
    </row>
    <row r="16" spans="1:16" ht="15.75">
      <c r="A16" s="10"/>
      <c r="B16" s="5" t="s">
        <v>423</v>
      </c>
      <c r="D16" s="182">
        <v>0</v>
      </c>
      <c r="E16" s="182">
        <v>0</v>
      </c>
      <c r="F16" s="182">
        <v>0</v>
      </c>
      <c r="G16" s="182">
        <v>0</v>
      </c>
      <c r="H16" s="182">
        <v>0</v>
      </c>
      <c r="I16" s="155">
        <v>6</v>
      </c>
      <c r="J16" s="28"/>
      <c r="K16" s="28">
        <v>6</v>
      </c>
      <c r="L16" s="68" t="s">
        <v>510</v>
      </c>
      <c r="M16" s="28"/>
      <c r="N16" s="361">
        <v>6</v>
      </c>
      <c r="O16" s="362" t="s">
        <v>510</v>
      </c>
      <c r="P16" s="37"/>
    </row>
    <row r="17" spans="1:16" ht="15.75">
      <c r="A17" s="10"/>
      <c r="B17" s="43" t="s">
        <v>424</v>
      </c>
      <c r="D17" s="154">
        <v>1096.0000000000009</v>
      </c>
      <c r="E17" s="154">
        <v>799.00000000000011</v>
      </c>
      <c r="F17" s="154">
        <v>893</v>
      </c>
      <c r="G17" s="154">
        <v>860</v>
      </c>
      <c r="H17" s="154">
        <v>867.00000000000034</v>
      </c>
      <c r="I17" s="155">
        <v>830.99999999999989</v>
      </c>
      <c r="J17" s="28"/>
      <c r="K17" s="28">
        <v>-36.000000000000455</v>
      </c>
      <c r="L17" s="68">
        <v>-4.1522491349481498</v>
      </c>
      <c r="M17" s="28"/>
      <c r="N17" s="361">
        <v>-72.000000000000341</v>
      </c>
      <c r="O17" s="362">
        <v>-7.9734219269103335</v>
      </c>
      <c r="P17" s="37"/>
    </row>
    <row r="18" spans="1:16" ht="15.75">
      <c r="A18" s="10"/>
      <c r="B18" s="5" t="s">
        <v>425</v>
      </c>
      <c r="D18" s="154">
        <v>1925.0000000000011</v>
      </c>
      <c r="E18" s="154">
        <v>2201.9999999999995</v>
      </c>
      <c r="F18" s="154">
        <v>2036.0000000000007</v>
      </c>
      <c r="G18" s="154">
        <v>2008.9999999999993</v>
      </c>
      <c r="H18" s="154">
        <v>2030</v>
      </c>
      <c r="I18" s="155">
        <v>2070.0000000000005</v>
      </c>
      <c r="J18" s="28"/>
      <c r="K18" s="28">
        <v>40.000000000000455</v>
      </c>
      <c r="L18" s="68">
        <v>1.9704433497537082</v>
      </c>
      <c r="M18" s="28"/>
      <c r="N18" s="361">
        <v>29.600000000000364</v>
      </c>
      <c r="O18" s="362">
        <v>1.4506959419721852</v>
      </c>
      <c r="P18" s="37"/>
    </row>
    <row r="19" spans="1:16" ht="15.75">
      <c r="A19" s="10"/>
      <c r="B19" s="5" t="s">
        <v>426</v>
      </c>
      <c r="D19" s="154">
        <v>13021.999999999973</v>
      </c>
      <c r="E19" s="154">
        <v>10359.999999999982</v>
      </c>
      <c r="F19" s="154">
        <v>12377.000000000009</v>
      </c>
      <c r="G19" s="154">
        <v>13081.000000000024</v>
      </c>
      <c r="H19" s="154">
        <v>13760.999999999993</v>
      </c>
      <c r="I19" s="155">
        <v>13671.000000000013</v>
      </c>
      <c r="J19" s="28"/>
      <c r="K19" s="28">
        <v>-89.999999999979991</v>
      </c>
      <c r="L19" s="68">
        <v>-0.65402223675590676</v>
      </c>
      <c r="M19" s="28"/>
      <c r="N19" s="361">
        <v>1150.8000000000175</v>
      </c>
      <c r="O19" s="362">
        <v>9.1915464609192838</v>
      </c>
      <c r="P19" s="37"/>
    </row>
    <row r="20" spans="1:16" ht="15.75">
      <c r="A20" s="10"/>
      <c r="B20" s="5" t="s">
        <v>427</v>
      </c>
      <c r="D20" s="154">
        <v>388.99999999999989</v>
      </c>
      <c r="E20" s="154">
        <v>424.99999999999989</v>
      </c>
      <c r="F20" s="154">
        <v>404.99999999999989</v>
      </c>
      <c r="G20" s="154">
        <v>406.00000000000011</v>
      </c>
      <c r="H20" s="154">
        <v>455.99999999999994</v>
      </c>
      <c r="I20" s="155">
        <v>477.00000000000006</v>
      </c>
      <c r="J20" s="28"/>
      <c r="K20" s="28">
        <v>21.000000000000114</v>
      </c>
      <c r="L20" s="68">
        <v>4.605263157894754</v>
      </c>
      <c r="M20" s="28"/>
      <c r="N20" s="361">
        <v>60.800000000000125</v>
      </c>
      <c r="O20" s="362">
        <v>14.608361364728538</v>
      </c>
      <c r="P20" s="37"/>
    </row>
    <row r="21" spans="1:16" ht="15.75">
      <c r="A21" s="10"/>
      <c r="B21" s="5" t="s">
        <v>437</v>
      </c>
      <c r="D21" s="154">
        <v>20.000000000000004</v>
      </c>
      <c r="E21" s="154">
        <v>14</v>
      </c>
      <c r="F21" s="154">
        <v>29</v>
      </c>
      <c r="G21" s="154">
        <v>25.000000000000007</v>
      </c>
      <c r="H21" s="154">
        <v>18</v>
      </c>
      <c r="I21" s="155">
        <v>30.000000000000004</v>
      </c>
      <c r="J21" s="28"/>
      <c r="K21" s="28">
        <v>12.000000000000004</v>
      </c>
      <c r="L21" s="68">
        <v>66.666666666666686</v>
      </c>
      <c r="M21" s="28"/>
      <c r="N21" s="361">
        <v>8.8000000000000043</v>
      </c>
      <c r="O21" s="362">
        <v>41.509433962264154</v>
      </c>
      <c r="P21" s="37"/>
    </row>
    <row r="22" spans="1:16" ht="15.75">
      <c r="A22" s="10"/>
      <c r="B22" s="5" t="s">
        <v>428</v>
      </c>
      <c r="D22" s="154">
        <v>407</v>
      </c>
      <c r="E22" s="154">
        <v>368.00000000000023</v>
      </c>
      <c r="F22" s="154">
        <v>392.00000000000006</v>
      </c>
      <c r="G22" s="154">
        <v>428.00000000000034</v>
      </c>
      <c r="H22" s="154">
        <v>438.99999999999994</v>
      </c>
      <c r="I22" s="155">
        <v>563</v>
      </c>
      <c r="J22" s="28"/>
      <c r="K22" s="28">
        <v>124.00000000000006</v>
      </c>
      <c r="L22" s="68">
        <v>28.246013667425984</v>
      </c>
      <c r="M22" s="28"/>
      <c r="N22" s="361">
        <v>156.19999999999993</v>
      </c>
      <c r="O22" s="362">
        <v>38.397246804326443</v>
      </c>
      <c r="P22" s="37"/>
    </row>
    <row r="23" spans="1:16" ht="15.75">
      <c r="A23" s="10"/>
      <c r="B23" s="43" t="s">
        <v>45</v>
      </c>
      <c r="D23" s="154">
        <v>245.00000000000017</v>
      </c>
      <c r="E23" s="154">
        <v>200.00000000000006</v>
      </c>
      <c r="F23" s="154">
        <v>224.99999999999997</v>
      </c>
      <c r="G23" s="154">
        <v>209.99999999999991</v>
      </c>
      <c r="H23" s="154">
        <v>206</v>
      </c>
      <c r="I23" s="155">
        <v>256.00000000000006</v>
      </c>
      <c r="J23" s="28"/>
      <c r="K23" s="28">
        <v>50.000000000000057</v>
      </c>
      <c r="L23" s="68">
        <v>24.271844660194205</v>
      </c>
      <c r="M23" s="28"/>
      <c r="N23" s="361">
        <v>38.800000000000068</v>
      </c>
      <c r="O23" s="362">
        <v>17.863720073664851</v>
      </c>
      <c r="P23" s="37"/>
    </row>
    <row r="24" spans="1:16" ht="15.75">
      <c r="A24" s="10"/>
      <c r="B24" s="43" t="s">
        <v>429</v>
      </c>
      <c r="D24" s="154">
        <v>150.00000000000003</v>
      </c>
      <c r="E24" s="154">
        <v>144.99999999999994</v>
      </c>
      <c r="F24" s="154">
        <v>130</v>
      </c>
      <c r="G24" s="154">
        <v>170.00000000000003</v>
      </c>
      <c r="H24" s="154">
        <v>157</v>
      </c>
      <c r="I24" s="155">
        <v>191.99999999999989</v>
      </c>
      <c r="J24" s="28"/>
      <c r="K24" s="28">
        <v>34.999999999999886</v>
      </c>
      <c r="L24" s="68">
        <v>22.292993630573179</v>
      </c>
      <c r="M24" s="28"/>
      <c r="N24" s="361">
        <v>41.599999999999881</v>
      </c>
      <c r="O24" s="362">
        <v>27.659574468085026</v>
      </c>
      <c r="P24" s="37"/>
    </row>
    <row r="25" spans="1:16" ht="15.75">
      <c r="A25" s="10"/>
      <c r="B25" s="43" t="s">
        <v>37</v>
      </c>
      <c r="D25" s="154">
        <v>84.999999999999986</v>
      </c>
      <c r="E25" s="154">
        <v>173</v>
      </c>
      <c r="F25" s="154">
        <v>301.99999999999989</v>
      </c>
      <c r="G25" s="154">
        <v>373.00000000000006</v>
      </c>
      <c r="H25" s="154">
        <v>706.99999999999966</v>
      </c>
      <c r="I25" s="155">
        <v>463.0000000000004</v>
      </c>
      <c r="J25" s="28"/>
      <c r="K25" s="28">
        <v>-243.99999999999926</v>
      </c>
      <c r="L25" s="68">
        <v>-34.512022630834423</v>
      </c>
      <c r="M25" s="28"/>
      <c r="N25" s="361">
        <v>135.00000000000051</v>
      </c>
      <c r="O25" s="362">
        <v>41.158536585366022</v>
      </c>
      <c r="P25" s="37"/>
    </row>
    <row r="26" spans="1:16" ht="16.5" thickBot="1">
      <c r="A26" s="10"/>
      <c r="B26" s="43" t="s">
        <v>38</v>
      </c>
      <c r="D26" s="154">
        <v>125.00000000000001</v>
      </c>
      <c r="E26" s="154">
        <v>100.00000000000003</v>
      </c>
      <c r="F26" s="154">
        <v>144.99999999999994</v>
      </c>
      <c r="G26" s="154">
        <v>165</v>
      </c>
      <c r="H26" s="154">
        <v>154.99999999999997</v>
      </c>
      <c r="I26" s="155">
        <v>198</v>
      </c>
      <c r="J26" s="28"/>
      <c r="K26" s="28">
        <v>43.000000000000028</v>
      </c>
      <c r="L26" s="68">
        <v>27.741935483870989</v>
      </c>
      <c r="M26" s="28"/>
      <c r="N26" s="361">
        <v>60</v>
      </c>
      <c r="O26" s="362">
        <v>43.478260869565219</v>
      </c>
      <c r="P26" s="37"/>
    </row>
    <row r="27" spans="1:16" ht="16.5" thickTop="1">
      <c r="A27" s="75"/>
      <c r="B27" s="32"/>
      <c r="C27" s="32"/>
      <c r="D27" s="76"/>
      <c r="E27" s="76"/>
      <c r="F27" s="76"/>
      <c r="G27" s="76"/>
      <c r="H27" s="76"/>
      <c r="I27" s="181"/>
      <c r="J27" s="77"/>
      <c r="K27" s="77"/>
      <c r="L27" s="77"/>
      <c r="M27" s="77"/>
      <c r="N27" s="78"/>
      <c r="O27" s="78"/>
      <c r="P27" s="37"/>
    </row>
    <row r="28" spans="1:16" ht="15.75">
      <c r="A28" s="10" t="s">
        <v>31</v>
      </c>
      <c r="B28" s="10"/>
      <c r="C28" s="10"/>
      <c r="D28" s="22" t="s">
        <v>50</v>
      </c>
      <c r="E28" s="22"/>
      <c r="F28" s="22"/>
      <c r="G28" s="22"/>
      <c r="H28" s="22"/>
      <c r="I28" s="235"/>
      <c r="J28" s="22"/>
      <c r="L28" s="59"/>
      <c r="M28" s="22"/>
      <c r="N28" s="22"/>
      <c r="O28" s="22"/>
      <c r="P28" s="22"/>
    </row>
    <row r="29" spans="1:16" ht="15.75">
      <c r="D29" s="23"/>
      <c r="E29" s="23"/>
      <c r="F29" s="23"/>
      <c r="G29" s="23"/>
      <c r="H29" s="23"/>
      <c r="I29" s="236"/>
      <c r="J29" s="20"/>
      <c r="L29" s="59"/>
      <c r="M29" s="20"/>
      <c r="N29" s="20"/>
      <c r="O29" s="20"/>
      <c r="P29" s="20"/>
    </row>
    <row r="30" spans="1:16" ht="15.75">
      <c r="A30" s="34"/>
      <c r="B30" s="34"/>
      <c r="D30" s="57" t="s">
        <v>48</v>
      </c>
      <c r="E30" s="57" t="s">
        <v>49</v>
      </c>
      <c r="F30" s="57" t="s">
        <v>18</v>
      </c>
      <c r="G30" s="57" t="s">
        <v>19</v>
      </c>
      <c r="H30" s="57" t="s">
        <v>52</v>
      </c>
      <c r="I30" s="366" t="s">
        <v>53</v>
      </c>
      <c r="J30" s="26"/>
      <c r="L30" s="59"/>
      <c r="M30" s="71"/>
      <c r="N30" s="71"/>
      <c r="O30" s="71"/>
      <c r="P30" s="72"/>
    </row>
    <row r="31" spans="1:16" ht="15.75">
      <c r="D31" s="62"/>
      <c r="E31" s="62"/>
      <c r="F31" s="62"/>
      <c r="G31" s="62"/>
      <c r="H31" s="62"/>
      <c r="I31" s="367"/>
      <c r="J31" s="64"/>
      <c r="L31" s="59"/>
      <c r="M31" s="64"/>
      <c r="N31" s="64"/>
      <c r="O31" s="64"/>
      <c r="P31" s="56"/>
    </row>
    <row r="32" spans="1:16" ht="15.75">
      <c r="A32" s="10" t="s">
        <v>32</v>
      </c>
      <c r="D32" s="52" t="s">
        <v>47</v>
      </c>
      <c r="E32" s="66">
        <v>-15.233107531166368</v>
      </c>
      <c r="F32" s="66">
        <v>14.404673964139619</v>
      </c>
      <c r="G32" s="66">
        <v>4.6841981685842313</v>
      </c>
      <c r="H32" s="66">
        <v>5.9549175731746544</v>
      </c>
      <c r="I32" s="66">
        <v>-0.19580863674840998</v>
      </c>
      <c r="J32" s="28"/>
      <c r="L32" s="59"/>
      <c r="M32" s="28"/>
      <c r="N32" s="28"/>
      <c r="O32" s="28"/>
      <c r="P32" s="52"/>
    </row>
    <row r="33" spans="1:16" ht="15.75">
      <c r="A33" s="10"/>
      <c r="B33" s="5" t="s">
        <v>33</v>
      </c>
      <c r="D33" s="36" t="s">
        <v>47</v>
      </c>
      <c r="E33" s="158">
        <v>-9.5238095238095326</v>
      </c>
      <c r="F33" s="158">
        <v>-26.31578947368422</v>
      </c>
      <c r="G33" s="158">
        <v>-14.285714285714292</v>
      </c>
      <c r="H33" s="158">
        <v>41.666666666666686</v>
      </c>
      <c r="I33" s="158">
        <v>-23.52941176470587</v>
      </c>
      <c r="J33" s="28"/>
      <c r="L33" s="59"/>
      <c r="M33" s="28"/>
      <c r="N33" s="28"/>
      <c r="O33" s="28"/>
      <c r="P33" s="36"/>
    </row>
    <row r="34" spans="1:16" ht="15.75">
      <c r="A34" s="10"/>
      <c r="B34" s="43" t="s">
        <v>421</v>
      </c>
      <c r="D34" s="36" t="s">
        <v>47</v>
      </c>
      <c r="E34" s="158">
        <v>-66.666666666666671</v>
      </c>
      <c r="F34" s="158">
        <v>0</v>
      </c>
      <c r="G34" s="158">
        <v>0</v>
      </c>
      <c r="H34" s="158">
        <v>-100</v>
      </c>
      <c r="I34" s="158" t="s">
        <v>510</v>
      </c>
      <c r="J34" s="28"/>
      <c r="L34" s="59"/>
      <c r="M34" s="28"/>
      <c r="N34" s="28"/>
      <c r="O34" s="28"/>
      <c r="P34" s="36"/>
    </row>
    <row r="35" spans="1:16" ht="15.75">
      <c r="A35" s="10"/>
      <c r="B35" s="43" t="s">
        <v>422</v>
      </c>
      <c r="D35" s="36" t="s">
        <v>47</v>
      </c>
      <c r="E35" s="158">
        <v>0</v>
      </c>
      <c r="F35" s="158">
        <v>30</v>
      </c>
      <c r="G35" s="158">
        <v>23.076923076923109</v>
      </c>
      <c r="H35" s="158">
        <v>-31.250000000000014</v>
      </c>
      <c r="I35" s="158">
        <v>45.454545454545467</v>
      </c>
      <c r="J35" s="28"/>
      <c r="L35" s="59"/>
      <c r="M35" s="28"/>
      <c r="N35" s="28"/>
      <c r="O35" s="28"/>
      <c r="P35" s="36"/>
    </row>
    <row r="36" spans="1:16" ht="15.75">
      <c r="A36" s="10"/>
      <c r="B36" s="5" t="s">
        <v>34</v>
      </c>
      <c r="D36" s="36" t="s">
        <v>47</v>
      </c>
      <c r="E36" s="158">
        <v>8.6956521739129897</v>
      </c>
      <c r="F36" s="158">
        <v>-1.3333333333332718</v>
      </c>
      <c r="G36" s="158">
        <v>5.4054054054054603</v>
      </c>
      <c r="H36" s="158">
        <v>-7.6923076923077787</v>
      </c>
      <c r="I36" s="158">
        <v>-1.3888888888888857</v>
      </c>
      <c r="J36" s="28"/>
      <c r="L36" s="59"/>
      <c r="M36" s="28"/>
      <c r="N36" s="28"/>
      <c r="O36" s="28"/>
      <c r="P36" s="36"/>
    </row>
    <row r="37" spans="1:16" ht="15.75">
      <c r="A37" s="10"/>
      <c r="B37" s="5" t="s">
        <v>423</v>
      </c>
      <c r="D37" s="36" t="s">
        <v>47</v>
      </c>
      <c r="E37" s="158" t="s">
        <v>510</v>
      </c>
      <c r="F37" s="158" t="s">
        <v>510</v>
      </c>
      <c r="G37" s="158" t="s">
        <v>510</v>
      </c>
      <c r="H37" s="158" t="s">
        <v>510</v>
      </c>
      <c r="I37" s="158" t="s">
        <v>510</v>
      </c>
      <c r="J37" s="28"/>
      <c r="L37" s="59"/>
      <c r="M37" s="28"/>
      <c r="N37" s="28"/>
      <c r="O37" s="28"/>
      <c r="P37" s="36"/>
    </row>
    <row r="38" spans="1:16" ht="15.75">
      <c r="A38" s="10"/>
      <c r="B38" s="43" t="s">
        <v>424</v>
      </c>
      <c r="D38" s="36" t="s">
        <v>47</v>
      </c>
      <c r="E38" s="158">
        <v>-27.098540145985453</v>
      </c>
      <c r="F38" s="158">
        <v>11.764705882352928</v>
      </c>
      <c r="G38" s="158">
        <v>-3.6954087346024664</v>
      </c>
      <c r="H38" s="158">
        <v>0.81395348837214954</v>
      </c>
      <c r="I38" s="158">
        <v>-4.1522491349481498</v>
      </c>
      <c r="J38" s="28"/>
      <c r="L38" s="59"/>
      <c r="M38" s="28"/>
      <c r="N38" s="28"/>
      <c r="O38" s="28"/>
      <c r="P38" s="36"/>
    </row>
    <row r="39" spans="1:16" ht="15.75">
      <c r="A39" s="10"/>
      <c r="B39" s="5" t="s">
        <v>425</v>
      </c>
      <c r="D39" s="36" t="s">
        <v>47</v>
      </c>
      <c r="E39" s="158">
        <v>14.389610389610311</v>
      </c>
      <c r="F39" s="158">
        <v>-7.5386012715712383</v>
      </c>
      <c r="G39" s="158">
        <v>-1.3261296660118518</v>
      </c>
      <c r="H39" s="158">
        <v>1.0452961672474288</v>
      </c>
      <c r="I39" s="158">
        <v>1.9704433497537082</v>
      </c>
      <c r="J39" s="28"/>
      <c r="L39" s="59"/>
      <c r="M39" s="28"/>
      <c r="N39" s="28"/>
      <c r="O39" s="28"/>
      <c r="P39" s="36"/>
    </row>
    <row r="40" spans="1:16" ht="15.75">
      <c r="A40" s="10"/>
      <c r="B40" s="5" t="s">
        <v>426</v>
      </c>
      <c r="D40" s="36" t="s">
        <v>47</v>
      </c>
      <c r="E40" s="158">
        <v>-20.442328367378266</v>
      </c>
      <c r="F40" s="158">
        <v>19.469111969112276</v>
      </c>
      <c r="G40" s="158">
        <v>5.6879696210714599</v>
      </c>
      <c r="H40" s="158">
        <v>5.1983793287972588</v>
      </c>
      <c r="I40" s="158">
        <v>-0.65402223675590676</v>
      </c>
      <c r="J40" s="28"/>
      <c r="K40" s="28"/>
      <c r="L40" s="69"/>
      <c r="M40" s="28"/>
      <c r="N40" s="28"/>
      <c r="O40" s="28"/>
      <c r="P40" s="36"/>
    </row>
    <row r="41" spans="1:16" ht="15.75">
      <c r="A41" s="10"/>
      <c r="B41" s="5" t="s">
        <v>427</v>
      </c>
      <c r="D41" s="36" t="s">
        <v>47</v>
      </c>
      <c r="E41" s="158">
        <v>9.2544987146529536</v>
      </c>
      <c r="F41" s="158">
        <v>-4.7058823529411882</v>
      </c>
      <c r="G41" s="158">
        <v>0.24691358024698218</v>
      </c>
      <c r="H41" s="158">
        <v>12.315270935960541</v>
      </c>
      <c r="I41" s="158">
        <v>4.605263157894754</v>
      </c>
      <c r="J41" s="28"/>
      <c r="K41" s="28"/>
      <c r="L41" s="69"/>
      <c r="M41" s="28"/>
      <c r="N41" s="28"/>
      <c r="O41" s="28"/>
      <c r="P41" s="36"/>
    </row>
    <row r="42" spans="1:16" ht="15.75">
      <c r="A42" s="10"/>
      <c r="B42" s="5" t="s">
        <v>437</v>
      </c>
      <c r="D42" s="36" t="s">
        <v>47</v>
      </c>
      <c r="E42" s="158">
        <v>-30.000000000000014</v>
      </c>
      <c r="F42" s="158">
        <v>107.14285714285717</v>
      </c>
      <c r="G42" s="158">
        <v>-13.793103448275829</v>
      </c>
      <c r="H42" s="158">
        <v>-28.000000000000028</v>
      </c>
      <c r="I42" s="158">
        <v>66.666666666666686</v>
      </c>
      <c r="J42" s="28"/>
      <c r="K42" s="28"/>
      <c r="L42" s="69"/>
      <c r="M42" s="28"/>
      <c r="N42" s="28"/>
      <c r="O42" s="28"/>
      <c r="P42" s="36"/>
    </row>
    <row r="43" spans="1:16" ht="15.75">
      <c r="A43" s="10"/>
      <c r="B43" s="5" t="s">
        <v>428</v>
      </c>
      <c r="D43" s="36" t="s">
        <v>47</v>
      </c>
      <c r="E43" s="158">
        <v>-9.5823095823095201</v>
      </c>
      <c r="F43" s="158">
        <v>6.5217391304347245</v>
      </c>
      <c r="G43" s="158">
        <v>9.183673469387827</v>
      </c>
      <c r="H43" s="158">
        <v>2.570093457943841</v>
      </c>
      <c r="I43" s="158">
        <v>28.246013667425984</v>
      </c>
      <c r="J43" s="28"/>
      <c r="K43" s="28"/>
      <c r="L43" s="69"/>
      <c r="M43" s="28"/>
      <c r="N43" s="28"/>
      <c r="O43" s="28"/>
      <c r="P43" s="36"/>
    </row>
    <row r="44" spans="1:16" ht="15.75">
      <c r="A44" s="10"/>
      <c r="B44" s="43" t="s">
        <v>45</v>
      </c>
      <c r="D44" s="36" t="s">
        <v>47</v>
      </c>
      <c r="E44" s="158">
        <v>-18.36734693877554</v>
      </c>
      <c r="F44" s="158">
        <v>12.499999999999957</v>
      </c>
      <c r="G44" s="158">
        <v>-6.6666666666666856</v>
      </c>
      <c r="H44" s="158">
        <v>-1.9047619047618696</v>
      </c>
      <c r="I44" s="158">
        <v>24.271844660194205</v>
      </c>
      <c r="J44" s="28"/>
      <c r="K44" s="28"/>
      <c r="L44" s="69"/>
      <c r="M44" s="28"/>
      <c r="N44" s="28"/>
      <c r="O44" s="28"/>
      <c r="P44" s="36"/>
    </row>
    <row r="45" spans="1:16" ht="15.75">
      <c r="A45" s="10"/>
      <c r="B45" s="43" t="s">
        <v>429</v>
      </c>
      <c r="D45" s="36" t="s">
        <v>47</v>
      </c>
      <c r="E45" s="158">
        <v>-3.3333333333333854</v>
      </c>
      <c r="F45" s="158">
        <v>-10.344827586206861</v>
      </c>
      <c r="G45" s="158">
        <v>30.769230769230802</v>
      </c>
      <c r="H45" s="158">
        <v>-7.6470588235294343</v>
      </c>
      <c r="I45" s="158">
        <v>22.292993630573179</v>
      </c>
      <c r="J45" s="28"/>
      <c r="K45" s="28"/>
      <c r="L45" s="69"/>
      <c r="M45" s="28"/>
      <c r="N45" s="28"/>
      <c r="O45" s="28"/>
      <c r="P45" s="36"/>
    </row>
    <row r="46" spans="1:16" ht="15.75">
      <c r="A46" s="10"/>
      <c r="B46" s="43" t="s">
        <v>37</v>
      </c>
      <c r="D46" s="36" t="s">
        <v>47</v>
      </c>
      <c r="E46" s="158">
        <v>103.52941176470591</v>
      </c>
      <c r="F46" s="158">
        <v>74.566473988439242</v>
      </c>
      <c r="G46" s="158">
        <v>23.509933774834508</v>
      </c>
      <c r="H46" s="158">
        <v>89.544235924932849</v>
      </c>
      <c r="I46" s="158">
        <v>-34.512022630834423</v>
      </c>
      <c r="J46" s="28"/>
      <c r="K46" s="28"/>
      <c r="L46" s="69"/>
      <c r="M46" s="28"/>
      <c r="N46" s="28"/>
      <c r="O46" s="28"/>
      <c r="P46" s="36"/>
    </row>
    <row r="47" spans="1:16" ht="16.5" thickBot="1">
      <c r="A47" s="250"/>
      <c r="B47" s="251" t="s">
        <v>38</v>
      </c>
      <c r="C47" s="252"/>
      <c r="D47" s="253" t="s">
        <v>47</v>
      </c>
      <c r="E47" s="254">
        <v>-19.999999999999986</v>
      </c>
      <c r="F47" s="254">
        <v>44.999999999999915</v>
      </c>
      <c r="G47" s="254">
        <v>13.793103448275915</v>
      </c>
      <c r="H47" s="254">
        <v>-6.0606060606060765</v>
      </c>
      <c r="I47" s="254">
        <v>27.741935483870989</v>
      </c>
      <c r="J47" s="28"/>
      <c r="K47" s="28"/>
      <c r="L47" s="69"/>
      <c r="M47" s="28"/>
      <c r="N47" s="28"/>
      <c r="O47" s="28"/>
      <c r="P47" s="36"/>
    </row>
    <row r="48" spans="1:16" ht="16.5" thickTop="1">
      <c r="A48" s="10"/>
      <c r="D48" s="35"/>
      <c r="E48" s="35"/>
      <c r="F48" s="35"/>
      <c r="G48" s="35"/>
      <c r="H48" s="35"/>
      <c r="I48" s="237"/>
      <c r="J48" s="40"/>
      <c r="K48" s="28"/>
      <c r="L48" s="69"/>
      <c r="M48" s="28"/>
      <c r="N48" s="28"/>
      <c r="O48" s="74"/>
      <c r="P48" s="37"/>
    </row>
    <row r="49" spans="1:16" ht="15.75">
      <c r="A49" s="10" t="s">
        <v>31</v>
      </c>
      <c r="B49" s="10"/>
      <c r="C49" s="10"/>
      <c r="D49" s="22" t="s">
        <v>17</v>
      </c>
      <c r="E49" s="22"/>
      <c r="F49" s="22"/>
      <c r="G49" s="22"/>
      <c r="H49" s="22"/>
      <c r="I49" s="235"/>
      <c r="J49" s="22"/>
      <c r="K49" s="28"/>
      <c r="L49" s="69"/>
      <c r="M49" s="28"/>
      <c r="N49" s="28"/>
      <c r="O49" s="22"/>
      <c r="P49" s="22"/>
    </row>
    <row r="50" spans="1:16" ht="15.75">
      <c r="D50" s="23"/>
      <c r="E50" s="23"/>
      <c r="F50" s="23"/>
      <c r="G50" s="23"/>
      <c r="H50" s="23"/>
      <c r="I50" s="236"/>
      <c r="J50" s="20"/>
      <c r="K50" s="28"/>
      <c r="L50" s="69"/>
      <c r="M50" s="28"/>
      <c r="N50" s="28"/>
      <c r="O50" s="20"/>
      <c r="P50" s="20"/>
    </row>
    <row r="51" spans="1:16" ht="15.75">
      <c r="A51" s="34"/>
      <c r="B51" s="34"/>
      <c r="D51" s="57" t="s">
        <v>48</v>
      </c>
      <c r="E51" s="57" t="s">
        <v>49</v>
      </c>
      <c r="F51" s="57" t="s">
        <v>18</v>
      </c>
      <c r="G51" s="57" t="s">
        <v>19</v>
      </c>
      <c r="H51" s="57" t="s">
        <v>52</v>
      </c>
      <c r="I51" s="57" t="s">
        <v>53</v>
      </c>
      <c r="J51" s="26"/>
      <c r="K51" s="28"/>
      <c r="L51" s="69"/>
      <c r="M51" s="28"/>
      <c r="N51" s="28"/>
      <c r="O51" s="73"/>
      <c r="P51" s="72"/>
    </row>
    <row r="52" spans="1:16" ht="15.75">
      <c r="D52" s="62"/>
      <c r="E52" s="62"/>
      <c r="F52" s="62"/>
      <c r="G52" s="62"/>
      <c r="H52" s="62"/>
      <c r="I52" s="62"/>
      <c r="J52" s="27"/>
      <c r="K52" s="28"/>
      <c r="L52" s="69"/>
      <c r="M52" s="28"/>
      <c r="N52" s="28"/>
      <c r="O52" s="65"/>
    </row>
    <row r="53" spans="1:16" ht="15.75">
      <c r="A53" s="10" t="s">
        <v>32</v>
      </c>
      <c r="D53" s="157">
        <v>32.15455860011344</v>
      </c>
      <c r="E53" s="157">
        <v>27.242956458104615</v>
      </c>
      <c r="F53" s="157">
        <v>31.088158543039128</v>
      </c>
      <c r="G53" s="157">
        <v>32.736751289535071</v>
      </c>
      <c r="H53" s="157">
        <v>34.686197844962081</v>
      </c>
      <c r="I53" s="157">
        <v>34.618279273822004</v>
      </c>
      <c r="J53" s="28"/>
      <c r="K53" s="28"/>
      <c r="L53" s="69"/>
      <c r="M53" s="28"/>
      <c r="N53" s="28"/>
      <c r="O53" s="28"/>
      <c r="P53" s="35"/>
    </row>
    <row r="54" spans="1:16" ht="15.75">
      <c r="A54" s="10"/>
      <c r="B54" s="5" t="s">
        <v>33</v>
      </c>
      <c r="D54" s="158">
        <v>3.8438306518038562E-2</v>
      </c>
      <c r="E54" s="158">
        <v>3.4760336626417858E-2</v>
      </c>
      <c r="F54" s="158">
        <v>2.5547911458238291E-2</v>
      </c>
      <c r="G54" s="158">
        <v>2.2027644694091086E-2</v>
      </c>
      <c r="H54" s="158">
        <v>3.1205829983295703E-2</v>
      </c>
      <c r="I54" s="157">
        <v>2.3863281751932017E-2</v>
      </c>
      <c r="J54" s="28"/>
      <c r="K54" s="28"/>
      <c r="L54" s="69"/>
      <c r="M54" s="28"/>
      <c r="N54" s="28"/>
      <c r="O54" s="28"/>
      <c r="P54" s="37"/>
    </row>
    <row r="55" spans="1:16" ht="15.75">
      <c r="A55" s="10"/>
      <c r="B55" s="43" t="s">
        <v>421</v>
      </c>
      <c r="D55" s="158">
        <v>5.4911866454340789E-3</v>
      </c>
      <c r="E55" s="158">
        <v>1.8294914013904135E-3</v>
      </c>
      <c r="F55" s="158">
        <v>1.8248508184455919E-3</v>
      </c>
      <c r="G55" s="158">
        <v>1.8356370578409237E-3</v>
      </c>
      <c r="H55" s="158">
        <v>0</v>
      </c>
      <c r="I55" s="157">
        <v>3.6712741156818473E-3</v>
      </c>
      <c r="J55" s="28"/>
      <c r="K55" s="28"/>
      <c r="L55" s="69"/>
      <c r="M55" s="28"/>
      <c r="N55" s="28"/>
      <c r="O55" s="28"/>
      <c r="P55" s="37"/>
    </row>
    <row r="56" spans="1:16" ht="15.75">
      <c r="A56" s="10"/>
      <c r="B56" s="43" t="s">
        <v>422</v>
      </c>
      <c r="D56" s="158">
        <v>1.8303955484780261E-2</v>
      </c>
      <c r="E56" s="158">
        <v>1.8294914013904134E-2</v>
      </c>
      <c r="F56" s="158">
        <v>2.3723060639792699E-2</v>
      </c>
      <c r="G56" s="158">
        <v>2.9370192925454789E-2</v>
      </c>
      <c r="H56" s="158">
        <v>2.0192007636250158E-2</v>
      </c>
      <c r="I56" s="157">
        <v>2.9370192925454779E-2</v>
      </c>
      <c r="J56" s="28"/>
      <c r="K56" s="28"/>
      <c r="L56" s="69"/>
      <c r="M56" s="28"/>
      <c r="N56" s="28"/>
      <c r="O56" s="28"/>
      <c r="P56" s="37"/>
    </row>
    <row r="57" spans="1:16" ht="15.75">
      <c r="A57" s="10"/>
      <c r="B57" s="5" t="s">
        <v>34</v>
      </c>
      <c r="D57" s="158">
        <v>0.12629729284498381</v>
      </c>
      <c r="E57" s="158">
        <v>0.13721185510428097</v>
      </c>
      <c r="F57" s="158">
        <v>0.13503896056497383</v>
      </c>
      <c r="G57" s="158">
        <v>0.14317969051159216</v>
      </c>
      <c r="H57" s="158">
        <v>0.13216586816454648</v>
      </c>
      <c r="I57" s="157">
        <v>0.13033023110670555</v>
      </c>
      <c r="J57" s="28"/>
      <c r="K57" s="28"/>
      <c r="L57" s="69"/>
      <c r="M57" s="28"/>
      <c r="N57" s="28"/>
      <c r="O57" s="28"/>
      <c r="P57" s="37"/>
    </row>
    <row r="58" spans="1:16" ht="15.75">
      <c r="A58" s="10"/>
      <c r="B58" s="5" t="s">
        <v>423</v>
      </c>
      <c r="D58" s="158">
        <v>0</v>
      </c>
      <c r="E58" s="158">
        <v>0</v>
      </c>
      <c r="F58" s="158">
        <v>0</v>
      </c>
      <c r="G58" s="158">
        <v>0</v>
      </c>
      <c r="H58" s="158">
        <v>0</v>
      </c>
      <c r="I58" s="157">
        <v>1.1013822347045543E-2</v>
      </c>
      <c r="J58" s="28"/>
      <c r="K58" s="28"/>
      <c r="L58" s="69"/>
      <c r="M58" s="28"/>
      <c r="N58" s="28"/>
      <c r="O58" s="28"/>
      <c r="P58" s="37"/>
    </row>
    <row r="59" spans="1:16" ht="15.75">
      <c r="A59" s="10"/>
      <c r="B59" s="43" t="s">
        <v>424</v>
      </c>
      <c r="D59" s="158">
        <v>2.0061135211319181</v>
      </c>
      <c r="E59" s="158">
        <v>1.4617636297109404</v>
      </c>
      <c r="F59" s="158">
        <v>1.6295917808719138</v>
      </c>
      <c r="G59" s="158">
        <v>1.5786478697431945</v>
      </c>
      <c r="H59" s="158">
        <v>1.5914973291480814</v>
      </c>
      <c r="I59" s="157">
        <v>1.5254143950658074</v>
      </c>
      <c r="J59" s="28"/>
      <c r="K59" s="28"/>
      <c r="L59" s="69"/>
      <c r="M59" s="28"/>
      <c r="N59" s="28"/>
      <c r="O59" s="28"/>
      <c r="P59" s="37"/>
    </row>
    <row r="60" spans="1:16" ht="15.75">
      <c r="A60" s="10"/>
      <c r="B60" s="5" t="s">
        <v>425</v>
      </c>
      <c r="D60" s="158">
        <v>3.5235114308202022</v>
      </c>
      <c r="E60" s="158">
        <v>4.0285400658616899</v>
      </c>
      <c r="F60" s="158">
        <v>3.7153962663552265</v>
      </c>
      <c r="G60" s="158">
        <v>3.6877948492024144</v>
      </c>
      <c r="H60" s="158">
        <v>3.7263432274170749</v>
      </c>
      <c r="I60" s="157">
        <v>3.7997687097307131</v>
      </c>
      <c r="J60" s="28"/>
      <c r="K60" s="28"/>
      <c r="L60" s="69"/>
      <c r="M60" s="28"/>
      <c r="N60" s="28"/>
      <c r="O60" s="28"/>
      <c r="P60" s="37"/>
    </row>
    <row r="61" spans="1:16" ht="15.75">
      <c r="A61" s="10"/>
      <c r="B61" s="5" t="s">
        <v>426</v>
      </c>
      <c r="D61" s="158">
        <v>23.835410832280804</v>
      </c>
      <c r="E61" s="158">
        <v>18.953530918404649</v>
      </c>
      <c r="F61" s="158">
        <v>22.586178579901109</v>
      </c>
      <c r="G61" s="158">
        <v>24.011968353617167</v>
      </c>
      <c r="H61" s="158">
        <v>25.260201552948935</v>
      </c>
      <c r="I61" s="157">
        <v>25.094994217743292</v>
      </c>
      <c r="J61" s="28"/>
      <c r="K61" s="28"/>
      <c r="L61" s="69"/>
      <c r="M61" s="28"/>
      <c r="N61" s="28"/>
      <c r="O61" s="28"/>
      <c r="P61" s="37"/>
    </row>
    <row r="62" spans="1:16" ht="15.75">
      <c r="A62" s="10"/>
      <c r="B62" s="5" t="s">
        <v>427</v>
      </c>
      <c r="D62" s="158">
        <v>0.71202386835795195</v>
      </c>
      <c r="E62" s="158">
        <v>0.77753384559092553</v>
      </c>
      <c r="F62" s="158">
        <v>0.73906458147046461</v>
      </c>
      <c r="G62" s="158">
        <v>0.7452686454834152</v>
      </c>
      <c r="H62" s="158">
        <v>0.83705049837546108</v>
      </c>
      <c r="I62" s="157">
        <v>0.8755988765901207</v>
      </c>
      <c r="J62" s="28"/>
      <c r="K62" s="28"/>
      <c r="L62" s="69"/>
      <c r="M62" s="28"/>
      <c r="N62" s="28"/>
      <c r="O62" s="28"/>
      <c r="P62" s="37"/>
    </row>
    <row r="63" spans="1:16" ht="15.75">
      <c r="A63" s="10"/>
      <c r="B63" s="5" t="s">
        <v>437</v>
      </c>
      <c r="D63" s="158">
        <v>3.660791096956053E-2</v>
      </c>
      <c r="E63" s="158">
        <v>2.5612879619465789E-2</v>
      </c>
      <c r="F63" s="158">
        <v>5.2920673734922166E-2</v>
      </c>
      <c r="G63" s="158">
        <v>4.5890926446023106E-2</v>
      </c>
      <c r="H63" s="158">
        <v>3.3041467041136627E-2</v>
      </c>
      <c r="I63" s="157">
        <v>5.5069111735227723E-2</v>
      </c>
      <c r="J63" s="28"/>
      <c r="K63" s="28"/>
      <c r="L63" s="69"/>
      <c r="M63" s="28"/>
      <c r="N63" s="28"/>
      <c r="O63" s="28"/>
      <c r="P63" s="37"/>
    </row>
    <row r="64" spans="1:16" ht="15.75">
      <c r="A64" s="10"/>
      <c r="B64" s="5" t="s">
        <v>428</v>
      </c>
      <c r="D64" s="158">
        <v>0.74497098823055652</v>
      </c>
      <c r="E64" s="158">
        <v>0.6732528357116726</v>
      </c>
      <c r="F64" s="158">
        <v>0.71534152083067215</v>
      </c>
      <c r="G64" s="158">
        <v>0.78565266075591589</v>
      </c>
      <c r="H64" s="158">
        <v>0.8058446683921654</v>
      </c>
      <c r="I64" s="157">
        <v>1.0334636635644401</v>
      </c>
      <c r="J64" s="28"/>
      <c r="K64" s="28"/>
      <c r="L64" s="69"/>
      <c r="M64" s="28"/>
      <c r="N64" s="28"/>
      <c r="O64" s="28"/>
      <c r="P64" s="37"/>
    </row>
    <row r="65" spans="1:16" ht="15.75">
      <c r="A65" s="10"/>
      <c r="B65" s="43" t="s">
        <v>45</v>
      </c>
      <c r="D65" s="158">
        <v>0.44844690937711673</v>
      </c>
      <c r="E65" s="158">
        <v>0.3658982802780828</v>
      </c>
      <c r="F65" s="158">
        <v>0.41059143415025812</v>
      </c>
      <c r="G65" s="158">
        <v>0.38548378214659385</v>
      </c>
      <c r="H65" s="158">
        <v>0.37814123391523025</v>
      </c>
      <c r="I65" s="157">
        <v>0.46992308680727662</v>
      </c>
      <c r="J65" s="28"/>
      <c r="K65" s="28"/>
      <c r="L65" s="69"/>
      <c r="M65" s="28"/>
      <c r="N65" s="28"/>
      <c r="O65" s="28"/>
      <c r="P65" s="37"/>
    </row>
    <row r="66" spans="1:16" ht="15.75">
      <c r="A66" s="10"/>
      <c r="B66" s="43" t="s">
        <v>429</v>
      </c>
      <c r="D66" s="158">
        <v>0.27455933227170398</v>
      </c>
      <c r="E66" s="158">
        <v>0.26527625320160986</v>
      </c>
      <c r="F66" s="158">
        <v>0.23723060639792698</v>
      </c>
      <c r="G66" s="158">
        <v>0.31205829983295713</v>
      </c>
      <c r="H66" s="158">
        <v>0.28819501808102505</v>
      </c>
      <c r="I66" s="157">
        <v>0.35244231510545715</v>
      </c>
      <c r="J66" s="28"/>
      <c r="K66" s="28"/>
      <c r="L66" s="69"/>
      <c r="M66" s="28"/>
      <c r="N66" s="28"/>
      <c r="O66" s="28"/>
      <c r="P66" s="37"/>
    </row>
    <row r="67" spans="1:16" ht="15.75">
      <c r="A67" s="10"/>
      <c r="B67" s="43" t="s">
        <v>37</v>
      </c>
      <c r="D67" s="158">
        <v>0.15558362162063219</v>
      </c>
      <c r="E67" s="158">
        <v>0.31650201244054155</v>
      </c>
      <c r="F67" s="158">
        <v>0.55110494717056857</v>
      </c>
      <c r="G67" s="158">
        <v>0.68469262257466457</v>
      </c>
      <c r="H67" s="158">
        <v>1.2977953998935323</v>
      </c>
      <c r="I67" s="157">
        <v>0.84989995778034844</v>
      </c>
      <c r="J67" s="28"/>
      <c r="K67" s="28"/>
      <c r="L67" s="69"/>
      <c r="M67" s="28"/>
      <c r="N67" s="28"/>
      <c r="O67" s="28"/>
      <c r="P67" s="37"/>
    </row>
    <row r="68" spans="1:16" ht="16.5" thickBot="1">
      <c r="A68" s="10"/>
      <c r="B68" s="251" t="s">
        <v>38</v>
      </c>
      <c r="C68" s="252"/>
      <c r="D68" s="254">
        <v>0.22879944355975329</v>
      </c>
      <c r="E68" s="254">
        <v>0.1829491401390414</v>
      </c>
      <c r="F68" s="254">
        <v>0.26460336867461076</v>
      </c>
      <c r="G68" s="254">
        <v>0.30288011454375241</v>
      </c>
      <c r="H68" s="254">
        <v>0.28452374396534313</v>
      </c>
      <c r="I68" s="365">
        <v>0.36345613745250294</v>
      </c>
      <c r="J68" s="28"/>
      <c r="K68" s="28"/>
      <c r="L68" s="69"/>
      <c r="M68" s="28"/>
      <c r="N68" s="28"/>
      <c r="O68" s="28"/>
      <c r="P68" s="37"/>
    </row>
    <row r="69" spans="1:16" ht="16.5" thickTop="1">
      <c r="A69" s="38"/>
      <c r="D69" s="74"/>
      <c r="E69" s="74"/>
      <c r="F69" s="74"/>
      <c r="G69" s="74"/>
      <c r="H69" s="74"/>
      <c r="I69" s="237"/>
      <c r="J69" s="74"/>
      <c r="K69" s="28"/>
      <c r="L69" s="69"/>
      <c r="M69" s="28"/>
      <c r="N69" s="28"/>
      <c r="O69" s="74"/>
      <c r="P69" s="37"/>
    </row>
    <row r="70" spans="1:16" ht="15.75">
      <c r="A70" s="10"/>
      <c r="D70" s="74"/>
      <c r="E70" s="74"/>
      <c r="F70" s="74"/>
      <c r="G70" s="74"/>
      <c r="H70" s="74"/>
      <c r="I70" s="237"/>
      <c r="J70" s="74"/>
      <c r="K70" s="74"/>
      <c r="L70" s="74"/>
      <c r="M70" s="74"/>
      <c r="N70" s="74"/>
      <c r="O70" s="74"/>
      <c r="P70" s="37"/>
    </row>
    <row r="71" spans="1:16" ht="15.75">
      <c r="A71" s="10" t="s">
        <v>31</v>
      </c>
      <c r="D71" s="22" t="s">
        <v>21</v>
      </c>
      <c r="E71" s="31"/>
      <c r="F71" s="31"/>
      <c r="G71" s="31"/>
      <c r="H71" s="31"/>
      <c r="I71" s="235"/>
      <c r="J71" s="31"/>
      <c r="K71" s="31"/>
      <c r="L71" s="31"/>
      <c r="M71" s="31"/>
      <c r="N71" s="31"/>
      <c r="O71" s="31"/>
      <c r="P71" s="22"/>
    </row>
    <row r="72" spans="1:16" ht="15.75">
      <c r="D72" s="23"/>
      <c r="E72" s="23"/>
      <c r="F72" s="23"/>
      <c r="G72" s="23"/>
      <c r="H72" s="23"/>
      <c r="I72" s="236"/>
      <c r="J72" s="31"/>
      <c r="K72" s="31"/>
      <c r="L72" s="31"/>
      <c r="M72" s="31"/>
      <c r="N72" s="31"/>
      <c r="O72" s="31"/>
      <c r="P72" s="20"/>
    </row>
    <row r="73" spans="1:16" ht="15.75">
      <c r="A73" s="34"/>
      <c r="B73" s="34"/>
      <c r="D73" s="57" t="s">
        <v>48</v>
      </c>
      <c r="E73" s="57" t="s">
        <v>49</v>
      </c>
      <c r="F73" s="57" t="s">
        <v>18</v>
      </c>
      <c r="G73" s="57" t="s">
        <v>19</v>
      </c>
      <c r="H73" s="57" t="s">
        <v>52</v>
      </c>
      <c r="I73" s="57" t="s">
        <v>53</v>
      </c>
      <c r="J73" s="71"/>
      <c r="K73" s="71"/>
      <c r="L73" s="71"/>
      <c r="M73" s="71"/>
      <c r="N73" s="71"/>
      <c r="O73" s="71"/>
      <c r="P73" s="72"/>
    </row>
    <row r="74" spans="1:16" ht="15.75">
      <c r="D74" s="62"/>
      <c r="E74" s="62"/>
      <c r="F74" s="62"/>
      <c r="G74" s="62"/>
      <c r="H74" s="62"/>
      <c r="I74" s="62"/>
      <c r="J74" s="27"/>
      <c r="K74" s="27"/>
      <c r="L74" s="27"/>
      <c r="M74" s="27"/>
      <c r="N74" s="27"/>
      <c r="O74" s="27"/>
    </row>
    <row r="75" spans="1:16" ht="15.75">
      <c r="A75" s="10" t="s">
        <v>32</v>
      </c>
      <c r="D75" s="166">
        <v>11969.999999999996</v>
      </c>
      <c r="E75" s="166">
        <v>11299.999999999998</v>
      </c>
      <c r="F75" s="166">
        <v>11365.000000000004</v>
      </c>
      <c r="G75" s="166">
        <v>11998.000000000015</v>
      </c>
      <c r="H75" s="166">
        <v>12333.000000000007</v>
      </c>
      <c r="I75" s="166">
        <v>12825.999999999984</v>
      </c>
      <c r="J75" s="27"/>
      <c r="K75" s="27"/>
      <c r="L75" s="27"/>
      <c r="M75" s="27"/>
      <c r="N75" s="27"/>
      <c r="O75" s="27"/>
    </row>
    <row r="76" spans="1:16" ht="15.75">
      <c r="A76" s="10"/>
      <c r="B76" s="5" t="s">
        <v>33</v>
      </c>
      <c r="D76" s="56">
        <v>16</v>
      </c>
      <c r="E76" s="56">
        <v>18.000000000000004</v>
      </c>
      <c r="F76" s="56">
        <v>18</v>
      </c>
      <c r="G76" s="56">
        <v>12</v>
      </c>
      <c r="H76" s="56">
        <v>17</v>
      </c>
      <c r="I76" s="367">
        <v>16.000000000000004</v>
      </c>
      <c r="J76" s="27"/>
      <c r="K76" s="27"/>
      <c r="L76" s="27"/>
      <c r="M76" s="27"/>
      <c r="N76" s="27"/>
      <c r="O76" s="27"/>
    </row>
    <row r="77" spans="1:16" ht="15.75">
      <c r="A77" s="10"/>
      <c r="B77" s="43" t="s">
        <v>421</v>
      </c>
      <c r="D77" s="56">
        <v>2</v>
      </c>
      <c r="E77" s="56">
        <v>2</v>
      </c>
      <c r="F77" s="56">
        <v>1</v>
      </c>
      <c r="G77" s="56">
        <v>1</v>
      </c>
      <c r="H77" s="56">
        <v>0</v>
      </c>
      <c r="I77" s="367">
        <v>1</v>
      </c>
      <c r="J77" s="27"/>
      <c r="K77" s="27"/>
      <c r="L77" s="27"/>
      <c r="M77" s="27"/>
      <c r="N77" s="27"/>
      <c r="O77" s="27"/>
    </row>
    <row r="78" spans="1:16" ht="15.75">
      <c r="A78" s="10"/>
      <c r="B78" s="43" t="s">
        <v>422</v>
      </c>
      <c r="D78" s="56">
        <v>10</v>
      </c>
      <c r="E78" s="56">
        <v>11</v>
      </c>
      <c r="F78" s="56">
        <v>12</v>
      </c>
      <c r="G78" s="56">
        <v>17.000000000000004</v>
      </c>
      <c r="H78" s="56">
        <v>15.000000000000005</v>
      </c>
      <c r="I78" s="367">
        <v>16</v>
      </c>
      <c r="J78" s="27"/>
      <c r="K78" s="27"/>
      <c r="L78" s="27"/>
      <c r="M78" s="27"/>
      <c r="N78" s="27"/>
      <c r="O78" s="27"/>
    </row>
    <row r="79" spans="1:16" ht="15.75">
      <c r="A79" s="10"/>
      <c r="B79" s="5" t="s">
        <v>34</v>
      </c>
      <c r="D79" s="56">
        <v>58.000000000000021</v>
      </c>
      <c r="E79" s="56">
        <v>60.999999999999986</v>
      </c>
      <c r="F79" s="56">
        <v>71</v>
      </c>
      <c r="G79" s="56">
        <v>82.000000000000014</v>
      </c>
      <c r="H79" s="56">
        <v>63.999999999999986</v>
      </c>
      <c r="I79" s="367">
        <v>74.999999999999972</v>
      </c>
      <c r="J79" s="27"/>
      <c r="K79" s="27"/>
      <c r="L79" s="27"/>
      <c r="M79" s="27"/>
      <c r="N79" s="27"/>
      <c r="O79" s="27"/>
    </row>
    <row r="80" spans="1:16" ht="15.75">
      <c r="A80" s="10"/>
      <c r="B80" s="5" t="s">
        <v>423</v>
      </c>
      <c r="D80" s="256">
        <v>0</v>
      </c>
      <c r="E80" s="256">
        <v>0</v>
      </c>
      <c r="F80" s="256">
        <v>0</v>
      </c>
      <c r="G80" s="256">
        <v>0</v>
      </c>
      <c r="H80" s="256">
        <v>0</v>
      </c>
      <c r="I80" s="367">
        <v>5</v>
      </c>
      <c r="J80" s="27"/>
      <c r="K80" s="27"/>
      <c r="L80" s="27"/>
      <c r="M80" s="27"/>
      <c r="N80" s="27"/>
      <c r="O80" s="27"/>
    </row>
    <row r="81" spans="1:16" ht="15.75">
      <c r="A81" s="10"/>
      <c r="B81" s="43" t="s">
        <v>424</v>
      </c>
      <c r="D81" s="167">
        <v>821.99999999999955</v>
      </c>
      <c r="E81" s="167">
        <v>681</v>
      </c>
      <c r="F81" s="167">
        <v>664</v>
      </c>
      <c r="G81" s="167">
        <v>639.99999999999989</v>
      </c>
      <c r="H81" s="167">
        <v>619.99999999999932</v>
      </c>
      <c r="I81" s="367">
        <v>615.99999999999977</v>
      </c>
      <c r="J81" s="27"/>
      <c r="K81" s="27"/>
      <c r="L81" s="27"/>
      <c r="M81" s="27"/>
      <c r="N81" s="27"/>
      <c r="O81" s="27"/>
    </row>
    <row r="82" spans="1:16" ht="15.75">
      <c r="A82" s="10"/>
      <c r="B82" s="5" t="s">
        <v>425</v>
      </c>
      <c r="D82" s="167">
        <v>1866.0000000000009</v>
      </c>
      <c r="E82" s="167">
        <v>2165.9999999999995</v>
      </c>
      <c r="F82" s="167">
        <v>1976.0000000000016</v>
      </c>
      <c r="G82" s="167">
        <v>1939.0000000000009</v>
      </c>
      <c r="H82" s="167">
        <v>1931</v>
      </c>
      <c r="I82" s="367">
        <v>2054.9999999999986</v>
      </c>
      <c r="J82" s="27"/>
      <c r="K82" s="27"/>
      <c r="L82" s="27"/>
      <c r="M82" s="27"/>
      <c r="N82" s="27"/>
      <c r="O82" s="27"/>
    </row>
    <row r="83" spans="1:16" ht="15.75">
      <c r="A83" s="10"/>
      <c r="B83" s="5" t="s">
        <v>426</v>
      </c>
      <c r="D83" s="167">
        <v>8226.9999999999964</v>
      </c>
      <c r="E83" s="167">
        <v>7319.9999999999982</v>
      </c>
      <c r="F83" s="167">
        <v>7553.0000000000027</v>
      </c>
      <c r="G83" s="167">
        <v>8254.0000000000127</v>
      </c>
      <c r="H83" s="167">
        <v>8584.0000000000073</v>
      </c>
      <c r="I83" s="367">
        <v>8779.9999999999854</v>
      </c>
      <c r="J83" s="27"/>
      <c r="K83" s="27"/>
      <c r="L83" s="27"/>
      <c r="M83" s="27"/>
      <c r="N83" s="27"/>
      <c r="O83" s="27"/>
    </row>
    <row r="84" spans="1:16" ht="15.75">
      <c r="A84" s="10"/>
      <c r="B84" s="5" t="s">
        <v>427</v>
      </c>
      <c r="D84" s="167">
        <v>294.00000000000011</v>
      </c>
      <c r="E84" s="167">
        <v>349.99999999999989</v>
      </c>
      <c r="F84" s="167">
        <v>298.99999999999994</v>
      </c>
      <c r="G84" s="167">
        <v>304.99999999999989</v>
      </c>
      <c r="H84" s="167">
        <v>348.00000000000017</v>
      </c>
      <c r="I84" s="367">
        <v>363.99999999999989</v>
      </c>
      <c r="J84" s="27"/>
      <c r="K84" s="27"/>
      <c r="L84" s="27"/>
      <c r="M84" s="27"/>
      <c r="N84" s="27"/>
      <c r="O84" s="27"/>
    </row>
    <row r="85" spans="1:16" ht="15.75">
      <c r="A85" s="10"/>
      <c r="B85" s="5" t="s">
        <v>437</v>
      </c>
      <c r="D85" s="167">
        <v>12</v>
      </c>
      <c r="E85" s="167">
        <v>9</v>
      </c>
      <c r="F85" s="167">
        <v>19</v>
      </c>
      <c r="G85" s="167">
        <v>11</v>
      </c>
      <c r="H85" s="167">
        <v>10</v>
      </c>
      <c r="I85" s="367">
        <v>16</v>
      </c>
      <c r="J85" s="27"/>
      <c r="K85" s="27"/>
      <c r="L85" s="27"/>
      <c r="M85" s="27"/>
      <c r="N85" s="27"/>
      <c r="O85" s="27"/>
    </row>
    <row r="86" spans="1:16" ht="15.75">
      <c r="A86" s="10"/>
      <c r="B86" s="5" t="s">
        <v>428</v>
      </c>
      <c r="D86" s="167">
        <v>264.00000000000006</v>
      </c>
      <c r="E86" s="167">
        <v>281.99999999999994</v>
      </c>
      <c r="F86" s="167">
        <v>290.00000000000028</v>
      </c>
      <c r="G86" s="167">
        <v>302.99999999999989</v>
      </c>
      <c r="H86" s="167">
        <v>319.00000000000017</v>
      </c>
      <c r="I86" s="367">
        <v>404.99999999999989</v>
      </c>
      <c r="J86" s="27"/>
      <c r="K86" s="27"/>
      <c r="L86" s="27"/>
      <c r="M86" s="27"/>
      <c r="N86" s="27"/>
      <c r="O86" s="27"/>
    </row>
    <row r="87" spans="1:16" ht="15.75">
      <c r="A87" s="10"/>
      <c r="B87" s="43" t="s">
        <v>45</v>
      </c>
      <c r="D87" s="56">
        <v>177.99999999999994</v>
      </c>
      <c r="E87" s="56">
        <v>166</v>
      </c>
      <c r="F87" s="56">
        <v>186.00000000000006</v>
      </c>
      <c r="G87" s="56">
        <v>173</v>
      </c>
      <c r="H87" s="56">
        <v>169.99999999999991</v>
      </c>
      <c r="I87" s="367">
        <v>192.00000000000014</v>
      </c>
      <c r="J87" s="27"/>
      <c r="K87" s="27"/>
      <c r="L87" s="27"/>
      <c r="M87" s="27"/>
      <c r="N87" s="27"/>
      <c r="O87" s="27"/>
    </row>
    <row r="88" spans="1:16" ht="15.75">
      <c r="A88" s="10"/>
      <c r="B88" s="43" t="s">
        <v>429</v>
      </c>
      <c r="D88" s="56">
        <v>126.00000000000006</v>
      </c>
      <c r="E88" s="56">
        <v>134.00000000000003</v>
      </c>
      <c r="F88" s="56">
        <v>125.00000000000001</v>
      </c>
      <c r="G88" s="56">
        <v>145</v>
      </c>
      <c r="H88" s="56">
        <v>140.99999999999994</v>
      </c>
      <c r="I88" s="367">
        <v>165.00000000000009</v>
      </c>
      <c r="J88" s="27"/>
      <c r="K88" s="27"/>
      <c r="L88" s="27"/>
      <c r="M88" s="27"/>
      <c r="N88" s="27"/>
      <c r="O88" s="27"/>
    </row>
    <row r="89" spans="1:16" ht="15.75">
      <c r="A89" s="10"/>
      <c r="B89" s="43" t="s">
        <v>37</v>
      </c>
      <c r="D89" s="56">
        <v>29.000000000000004</v>
      </c>
      <c r="E89" s="56">
        <v>34.000000000000007</v>
      </c>
      <c r="F89" s="56">
        <v>42.000000000000021</v>
      </c>
      <c r="G89" s="56">
        <v>33</v>
      </c>
      <c r="H89" s="56">
        <v>25</v>
      </c>
      <c r="I89" s="367">
        <v>33.000000000000014</v>
      </c>
      <c r="J89" s="27"/>
      <c r="K89" s="27"/>
      <c r="L89" s="27"/>
      <c r="M89" s="27"/>
      <c r="N89" s="27"/>
      <c r="O89" s="27"/>
    </row>
    <row r="90" spans="1:16" ht="15.75" thickBot="1">
      <c r="B90" s="251" t="s">
        <v>38</v>
      </c>
      <c r="C90" s="252"/>
      <c r="D90" s="255">
        <v>66.000000000000028</v>
      </c>
      <c r="E90" s="255">
        <v>66.000000000000028</v>
      </c>
      <c r="F90" s="255">
        <v>109.00000000000004</v>
      </c>
      <c r="G90" s="255">
        <v>83.000000000000014</v>
      </c>
      <c r="H90" s="255">
        <v>89.000000000000014</v>
      </c>
      <c r="I90" s="368">
        <v>87.000000000000043</v>
      </c>
      <c r="J90" s="43"/>
      <c r="K90" s="43"/>
      <c r="L90" s="43"/>
      <c r="M90" s="43"/>
      <c r="N90" s="43"/>
      <c r="O90" s="43"/>
      <c r="P90" s="43"/>
    </row>
    <row r="91" spans="1:16" ht="15.75" thickTop="1">
      <c r="B91" s="43"/>
      <c r="D91" s="56"/>
      <c r="E91" s="56"/>
      <c r="F91" s="56"/>
      <c r="G91" s="56"/>
      <c r="H91" s="56"/>
      <c r="I91" s="367"/>
      <c r="J91" s="43"/>
      <c r="K91" s="43"/>
      <c r="L91" s="43"/>
      <c r="M91" s="43"/>
      <c r="N91" s="43"/>
      <c r="O91" s="43"/>
      <c r="P91" s="43"/>
    </row>
    <row r="92" spans="1:16" ht="15.75">
      <c r="A92" s="10" t="s">
        <v>31</v>
      </c>
      <c r="D92" s="22" t="s">
        <v>24</v>
      </c>
      <c r="E92" s="31"/>
      <c r="F92" s="31"/>
      <c r="G92" s="31"/>
      <c r="H92" s="31"/>
      <c r="I92" s="22"/>
      <c r="J92" s="31"/>
      <c r="K92" s="31" t="s">
        <v>58</v>
      </c>
      <c r="L92" s="31"/>
      <c r="M92" s="31"/>
      <c r="N92" s="31"/>
      <c r="O92" s="31"/>
      <c r="P92" s="22"/>
    </row>
    <row r="93" spans="1:16" ht="15.75">
      <c r="D93" s="23"/>
      <c r="E93" s="23"/>
      <c r="F93" s="23"/>
      <c r="G93" s="23"/>
      <c r="H93" s="23"/>
      <c r="I93" s="245"/>
      <c r="J93" s="31"/>
      <c r="K93" s="30"/>
      <c r="L93" s="30"/>
      <c r="M93" s="30"/>
      <c r="N93" s="31"/>
      <c r="O93" s="31"/>
      <c r="P93" s="20"/>
    </row>
    <row r="94" spans="1:16" ht="15.75">
      <c r="A94" s="34"/>
      <c r="B94" s="34"/>
      <c r="D94" s="57" t="s">
        <v>48</v>
      </c>
      <c r="E94" s="57" t="s">
        <v>49</v>
      </c>
      <c r="F94" s="57" t="s">
        <v>18</v>
      </c>
      <c r="G94" s="57" t="s">
        <v>19</v>
      </c>
      <c r="H94" s="57" t="s">
        <v>52</v>
      </c>
      <c r="I94" s="57" t="s">
        <v>53</v>
      </c>
      <c r="J94" s="26"/>
      <c r="K94" s="26" t="s">
        <v>59</v>
      </c>
      <c r="L94" s="26" t="s">
        <v>52</v>
      </c>
      <c r="M94" s="26"/>
      <c r="N94" s="71"/>
      <c r="O94" s="71"/>
      <c r="P94" s="72"/>
    </row>
    <row r="95" spans="1:16" ht="15.75">
      <c r="D95" s="62"/>
      <c r="E95" s="62"/>
      <c r="F95" s="62"/>
      <c r="G95" s="62"/>
      <c r="H95" s="62"/>
      <c r="I95" s="62"/>
      <c r="J95" s="27"/>
      <c r="K95" s="27"/>
      <c r="L95" s="27"/>
      <c r="M95" s="27"/>
      <c r="N95" s="27"/>
      <c r="O95" s="27"/>
    </row>
    <row r="96" spans="1:16" ht="15.75">
      <c r="A96" s="10" t="s">
        <v>32</v>
      </c>
      <c r="D96" s="157">
        <v>68.139124494791446</v>
      </c>
      <c r="E96" s="157">
        <v>75.884762608286962</v>
      </c>
      <c r="F96" s="157">
        <v>66.711669405963818</v>
      </c>
      <c r="G96" s="157">
        <v>67.275989682628691</v>
      </c>
      <c r="H96" s="157">
        <v>65.267781541066967</v>
      </c>
      <c r="I96" s="157">
        <v>68.009968715202149</v>
      </c>
      <c r="J96" s="28"/>
      <c r="K96" s="156">
        <v>-0.37702330558094843</v>
      </c>
      <c r="L96" s="156">
        <v>2.7421871741351822</v>
      </c>
      <c r="M96" s="28"/>
      <c r="N96" s="28"/>
      <c r="O96" s="156"/>
      <c r="P96" s="35"/>
    </row>
    <row r="97" spans="1:16" ht="15.75">
      <c r="A97" s="10"/>
      <c r="B97" s="5" t="s">
        <v>33</v>
      </c>
      <c r="D97" s="158">
        <v>76.190476190476161</v>
      </c>
      <c r="E97" s="158">
        <v>94.736842105263165</v>
      </c>
      <c r="F97" s="158">
        <v>128.57142857142858</v>
      </c>
      <c r="G97" s="158">
        <v>100</v>
      </c>
      <c r="H97" s="158">
        <v>100</v>
      </c>
      <c r="I97" s="158">
        <v>123.07692307692307</v>
      </c>
      <c r="J97" s="28"/>
      <c r="K97" s="179">
        <v>25.486561631139949</v>
      </c>
      <c r="L97" s="179">
        <v>23.076923076923066</v>
      </c>
      <c r="M97" s="28"/>
      <c r="N97" s="28"/>
      <c r="O97" s="28"/>
      <c r="P97" s="36"/>
    </row>
    <row r="98" spans="1:16" ht="15.75">
      <c r="A98" s="10"/>
      <c r="B98" s="43" t="s">
        <v>421</v>
      </c>
      <c r="D98" s="158">
        <v>66.666666666666657</v>
      </c>
      <c r="E98" s="158">
        <v>200</v>
      </c>
      <c r="F98" s="158">
        <v>100</v>
      </c>
      <c r="G98" s="158">
        <v>100</v>
      </c>
      <c r="H98" s="158" t="s">
        <v>510</v>
      </c>
      <c r="I98" s="158">
        <v>50</v>
      </c>
      <c r="J98" s="28"/>
      <c r="K98" s="179">
        <v>-50</v>
      </c>
      <c r="L98" s="179" t="s">
        <v>510</v>
      </c>
      <c r="M98" s="28"/>
      <c r="N98" s="28"/>
      <c r="O98" s="28"/>
      <c r="P98" s="36"/>
    </row>
    <row r="99" spans="1:16" ht="15.75">
      <c r="A99" s="10"/>
      <c r="B99" s="43" t="s">
        <v>422</v>
      </c>
      <c r="D99" s="158">
        <v>100</v>
      </c>
      <c r="E99" s="158">
        <v>110.00000000000001</v>
      </c>
      <c r="F99" s="158">
        <v>92.307692307692307</v>
      </c>
      <c r="G99" s="158">
        <v>106.25</v>
      </c>
      <c r="H99" s="158">
        <v>136.36363636363643</v>
      </c>
      <c r="I99" s="158">
        <v>100</v>
      </c>
      <c r="J99" s="28"/>
      <c r="K99" s="179">
        <v>-8.3333333333333286</v>
      </c>
      <c r="L99" s="179">
        <v>-36.363636363636431</v>
      </c>
      <c r="M99" s="28"/>
      <c r="N99" s="28"/>
      <c r="O99" s="28"/>
      <c r="P99" s="36"/>
    </row>
    <row r="100" spans="1:16" ht="15.75">
      <c r="A100" s="10"/>
      <c r="B100" s="5" t="s">
        <v>34</v>
      </c>
      <c r="D100" s="158">
        <v>84.057971014492779</v>
      </c>
      <c r="E100" s="158">
        <v>81.333333333333343</v>
      </c>
      <c r="F100" s="158">
        <v>95.945945945945937</v>
      </c>
      <c r="G100" s="158">
        <v>105.12820512820507</v>
      </c>
      <c r="H100" s="158">
        <v>88.888888888888886</v>
      </c>
      <c r="I100" s="158">
        <v>105.63380281690138</v>
      </c>
      <c r="J100" s="28"/>
      <c r="K100" s="179">
        <v>14.32945499081444</v>
      </c>
      <c r="L100" s="179">
        <v>16.744913928012494</v>
      </c>
      <c r="M100" s="28"/>
      <c r="N100" s="28"/>
      <c r="O100" s="28"/>
      <c r="P100" s="36"/>
    </row>
    <row r="101" spans="1:16" ht="15.75">
      <c r="A101" s="10"/>
      <c r="B101" s="5" t="s">
        <v>423</v>
      </c>
      <c r="D101" s="158" t="s">
        <v>510</v>
      </c>
      <c r="E101" s="158" t="s">
        <v>510</v>
      </c>
      <c r="F101" s="158" t="s">
        <v>510</v>
      </c>
      <c r="G101" s="158" t="s">
        <v>510</v>
      </c>
      <c r="H101" s="158" t="s">
        <v>510</v>
      </c>
      <c r="I101" s="158">
        <v>83.333333333333343</v>
      </c>
      <c r="J101" s="28"/>
      <c r="K101" s="179" t="s">
        <v>510</v>
      </c>
      <c r="L101" s="179" t="s">
        <v>510</v>
      </c>
      <c r="M101" s="28"/>
      <c r="N101" s="28"/>
      <c r="O101" s="28"/>
      <c r="P101" s="36"/>
    </row>
    <row r="102" spans="1:16" ht="15.75">
      <c r="A102" s="10"/>
      <c r="B102" s="43" t="s">
        <v>424</v>
      </c>
      <c r="D102" s="158">
        <v>74.999999999999901</v>
      </c>
      <c r="E102" s="158">
        <v>85.231539424280328</v>
      </c>
      <c r="F102" s="158">
        <v>74.356103023516241</v>
      </c>
      <c r="G102" s="158">
        <v>74.418604651162781</v>
      </c>
      <c r="H102" s="158">
        <v>71.510957324106002</v>
      </c>
      <c r="I102" s="158">
        <v>74.127557160048113</v>
      </c>
      <c r="J102" s="28"/>
      <c r="K102" s="179">
        <v>-1.7749899052896154</v>
      </c>
      <c r="L102" s="179">
        <v>2.616599835942111</v>
      </c>
      <c r="M102" s="28"/>
      <c r="N102" s="28"/>
      <c r="O102" s="28"/>
      <c r="P102" s="36"/>
    </row>
    <row r="103" spans="1:16" ht="15.75">
      <c r="A103" s="10"/>
      <c r="B103" s="5" t="s">
        <v>425</v>
      </c>
      <c r="D103" s="158">
        <v>96.935064935064929</v>
      </c>
      <c r="E103" s="158">
        <v>98.365122615803813</v>
      </c>
      <c r="F103" s="158">
        <v>97.053045186640517</v>
      </c>
      <c r="G103" s="158">
        <v>96.515679442508784</v>
      </c>
      <c r="H103" s="158">
        <v>95.123152709359601</v>
      </c>
      <c r="I103" s="158">
        <v>99.275362318840493</v>
      </c>
      <c r="J103" s="28"/>
      <c r="K103" s="179">
        <v>2.4512101918065525</v>
      </c>
      <c r="L103" s="179">
        <v>4.1522096094808916</v>
      </c>
      <c r="M103" s="28"/>
      <c r="N103" s="28"/>
      <c r="O103" s="28"/>
      <c r="P103" s="36"/>
    </row>
    <row r="104" spans="1:16" ht="15.75">
      <c r="A104" s="10"/>
      <c r="B104" s="5" t="s">
        <v>426</v>
      </c>
      <c r="D104" s="158">
        <v>63.177699278144786</v>
      </c>
      <c r="E104" s="158">
        <v>70.656370656370754</v>
      </c>
      <c r="F104" s="158">
        <v>61.024480891977028</v>
      </c>
      <c r="G104" s="158">
        <v>63.09915144102132</v>
      </c>
      <c r="H104" s="158">
        <v>62.379187559043757</v>
      </c>
      <c r="I104" s="158">
        <v>64.223538877916596</v>
      </c>
      <c r="J104" s="28"/>
      <c r="K104" s="179">
        <v>0.42583596582249328</v>
      </c>
      <c r="L104" s="179">
        <v>1.8443513188728389</v>
      </c>
      <c r="M104" s="28"/>
      <c r="N104" s="28"/>
      <c r="O104" s="28"/>
      <c r="P104" s="36"/>
    </row>
    <row r="105" spans="1:16" ht="15.75">
      <c r="A105" s="10"/>
      <c r="B105" s="5" t="s">
        <v>427</v>
      </c>
      <c r="D105" s="158">
        <v>75.578406169665854</v>
      </c>
      <c r="E105" s="158">
        <v>82.35294117647058</v>
      </c>
      <c r="F105" s="158">
        <v>73.827160493827165</v>
      </c>
      <c r="G105" s="158">
        <v>75.123152709359559</v>
      </c>
      <c r="H105" s="158">
        <v>76.315789473684262</v>
      </c>
      <c r="I105" s="158">
        <v>76.310272536687592</v>
      </c>
      <c r="J105" s="28"/>
      <c r="K105" s="179">
        <v>-0.38362462813704212</v>
      </c>
      <c r="L105" s="179">
        <v>-5.5169369966705517E-3</v>
      </c>
      <c r="M105" s="28"/>
      <c r="N105" s="28"/>
      <c r="O105" s="28"/>
      <c r="P105" s="36"/>
    </row>
    <row r="106" spans="1:16" ht="15.75">
      <c r="A106" s="10"/>
      <c r="B106" s="5" t="s">
        <v>437</v>
      </c>
      <c r="D106" s="158">
        <v>59.999999999999986</v>
      </c>
      <c r="E106" s="158">
        <v>64.285714285714292</v>
      </c>
      <c r="F106" s="158">
        <v>65.517241379310349</v>
      </c>
      <c r="G106" s="158">
        <v>43.999999999999986</v>
      </c>
      <c r="H106" s="158">
        <v>55.555555555555557</v>
      </c>
      <c r="I106" s="158">
        <v>53.333333333333321</v>
      </c>
      <c r="J106" s="28"/>
      <c r="K106" s="179">
        <v>-4.2138364779874351</v>
      </c>
      <c r="L106" s="179">
        <v>-2.2222222222222356</v>
      </c>
      <c r="M106" s="28"/>
      <c r="N106" s="28"/>
      <c r="O106" s="28"/>
      <c r="P106" s="36"/>
    </row>
    <row r="107" spans="1:16" ht="15.75">
      <c r="A107" s="10"/>
      <c r="B107" s="5" t="s">
        <v>428</v>
      </c>
      <c r="D107" s="158">
        <v>64.864864864864884</v>
      </c>
      <c r="E107" s="158">
        <v>76.630434782608631</v>
      </c>
      <c r="F107" s="158">
        <v>73.979591836734755</v>
      </c>
      <c r="G107" s="158">
        <v>70.794392523364408</v>
      </c>
      <c r="H107" s="158">
        <v>72.665148063781373</v>
      </c>
      <c r="I107" s="158">
        <v>71.936056838365886</v>
      </c>
      <c r="J107" s="28"/>
      <c r="K107" s="179">
        <v>0.25464090916234738</v>
      </c>
      <c r="L107" s="179">
        <v>-0.72909122541548754</v>
      </c>
      <c r="M107" s="28"/>
      <c r="N107" s="28"/>
      <c r="O107" s="28"/>
      <c r="P107" s="36"/>
    </row>
    <row r="108" spans="1:16" ht="15.75">
      <c r="A108" s="10"/>
      <c r="B108" s="43" t="s">
        <v>45</v>
      </c>
      <c r="D108" s="158">
        <v>72.653061224489718</v>
      </c>
      <c r="E108" s="158">
        <v>82.999999999999972</v>
      </c>
      <c r="F108" s="158">
        <v>82.6666666666667</v>
      </c>
      <c r="G108" s="158">
        <v>82.380952380952408</v>
      </c>
      <c r="H108" s="158">
        <v>82.524271844660163</v>
      </c>
      <c r="I108" s="158">
        <v>75.000000000000043</v>
      </c>
      <c r="J108" s="28"/>
      <c r="K108" s="179">
        <v>-5.3867403314916658</v>
      </c>
      <c r="L108" s="179">
        <v>-7.5242718446601202</v>
      </c>
      <c r="M108" s="28"/>
      <c r="N108" s="28"/>
      <c r="O108" s="28"/>
      <c r="P108" s="36"/>
    </row>
    <row r="109" spans="1:16" ht="15.75">
      <c r="A109" s="10"/>
      <c r="B109" s="43" t="s">
        <v>429</v>
      </c>
      <c r="D109" s="158">
        <v>84.000000000000014</v>
      </c>
      <c r="E109" s="158">
        <v>92.413793103448327</v>
      </c>
      <c r="F109" s="158">
        <v>96.15384615384616</v>
      </c>
      <c r="G109" s="158">
        <v>85.294117647058812</v>
      </c>
      <c r="H109" s="158">
        <v>89.808917197452203</v>
      </c>
      <c r="I109" s="158">
        <v>85.937500000000099</v>
      </c>
      <c r="J109" s="28"/>
      <c r="K109" s="179">
        <v>-3.29122340425522</v>
      </c>
      <c r="L109" s="179">
        <v>-3.8714171974521037</v>
      </c>
      <c r="M109" s="28"/>
      <c r="N109" s="28"/>
      <c r="O109" s="28"/>
      <c r="P109" s="36"/>
    </row>
    <row r="110" spans="1:16" ht="15.75">
      <c r="A110" s="10"/>
      <c r="B110" s="43" t="s">
        <v>37</v>
      </c>
      <c r="D110" s="158">
        <v>34.117647058823543</v>
      </c>
      <c r="E110" s="158">
        <v>19.653179190751448</v>
      </c>
      <c r="F110" s="158">
        <v>13.907284768211934</v>
      </c>
      <c r="G110" s="158">
        <v>8.8471849865951739</v>
      </c>
      <c r="H110" s="158">
        <v>3.5360678925035383</v>
      </c>
      <c r="I110" s="158">
        <v>7.1274298056155487</v>
      </c>
      <c r="J110" s="28"/>
      <c r="K110" s="179">
        <v>-2.8115945846283577</v>
      </c>
      <c r="L110" s="179">
        <v>3.5913619131120105</v>
      </c>
      <c r="M110" s="28"/>
      <c r="N110" s="28"/>
      <c r="O110" s="28"/>
      <c r="P110" s="36"/>
    </row>
    <row r="111" spans="1:16" ht="16.5" thickBot="1">
      <c r="A111" s="10"/>
      <c r="B111" s="251" t="s">
        <v>38</v>
      </c>
      <c r="D111" s="158">
        <v>52.800000000000011</v>
      </c>
      <c r="E111" s="158">
        <v>66.000000000000014</v>
      </c>
      <c r="F111" s="158">
        <v>75.172413793103516</v>
      </c>
      <c r="G111" s="158">
        <v>50.303030303030319</v>
      </c>
      <c r="H111" s="158">
        <v>57.419354838709701</v>
      </c>
      <c r="I111" s="158">
        <v>43.939393939393959</v>
      </c>
      <c r="J111" s="28"/>
      <c r="K111" s="179">
        <v>-15.915678524374172</v>
      </c>
      <c r="L111" s="179">
        <v>-13.479960899315742</v>
      </c>
      <c r="M111" s="28"/>
      <c r="N111" s="28"/>
      <c r="O111" s="28"/>
      <c r="P111" s="36"/>
    </row>
    <row r="112" spans="1:16" ht="15.75" thickTop="1">
      <c r="A112" s="32"/>
      <c r="B112" s="32"/>
      <c r="C112" s="32"/>
      <c r="D112" s="41"/>
      <c r="E112" s="41"/>
      <c r="F112" s="41"/>
      <c r="G112" s="41"/>
      <c r="H112" s="41"/>
      <c r="I112" s="259"/>
      <c r="J112" s="41"/>
      <c r="K112" s="41"/>
      <c r="L112" s="41"/>
      <c r="M112" s="41"/>
      <c r="N112" s="43"/>
      <c r="O112" s="43"/>
      <c r="P112" s="4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69"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A63C-A5E3-4494-AF75-7433B838897C}">
  <dimension ref="A1:Q41"/>
  <sheetViews>
    <sheetView view="pageBreakPreview" zoomScale="85" zoomScaleNormal="75" zoomScaleSheetLayoutView="85" workbookViewId="0">
      <selection activeCell="A8" sqref="A8"/>
    </sheetView>
  </sheetViews>
  <sheetFormatPr defaultColWidth="8.77734375" defaultRowHeight="15"/>
  <cols>
    <col min="1" max="1" width="1.77734375" style="5" customWidth="1"/>
    <col min="2" max="2" width="55.44140625" style="5" bestFit="1" customWidth="1"/>
    <col min="3" max="3" width="1.77734375" style="5" customWidth="1"/>
    <col min="4" max="4" width="12.6640625" style="5" customWidth="1"/>
    <col min="5" max="5" width="2.6640625" style="5" customWidth="1"/>
    <col min="6" max="10" width="12.6640625" style="5" customWidth="1"/>
    <col min="11" max="11" width="1.6640625" style="5" customWidth="1"/>
    <col min="12" max="16" width="9.6640625" style="5" customWidth="1"/>
    <col min="17" max="17" width="1.77734375" style="5" customWidth="1"/>
    <col min="18" max="18" width="12" style="5" customWidth="1"/>
    <col min="19" max="16384" width="8.77734375" style="5"/>
  </cols>
  <sheetData>
    <row r="1" spans="1:17" ht="32.25" customHeight="1">
      <c r="A1" s="11" t="s">
        <v>88</v>
      </c>
      <c r="B1" s="14"/>
      <c r="C1" s="14"/>
      <c r="D1" s="14"/>
      <c r="E1" s="14"/>
      <c r="F1" s="14"/>
      <c r="G1" s="14"/>
      <c r="H1" s="14"/>
      <c r="I1" s="14"/>
      <c r="J1" s="14"/>
    </row>
    <row r="3" spans="1:17" ht="18">
      <c r="A3" s="18" t="s">
        <v>60</v>
      </c>
      <c r="B3" s="19"/>
      <c r="C3" s="19"/>
      <c r="D3" s="19"/>
      <c r="E3" s="19"/>
      <c r="F3" s="19"/>
      <c r="G3" s="19"/>
      <c r="H3" s="19"/>
      <c r="I3" s="19"/>
      <c r="J3" s="19"/>
      <c r="K3" s="19"/>
      <c r="L3" s="19"/>
      <c r="M3" s="19"/>
      <c r="N3" s="19"/>
      <c r="O3" s="19"/>
      <c r="P3" s="19"/>
      <c r="Q3" s="19"/>
    </row>
    <row r="4" spans="1:17" ht="18">
      <c r="A4" s="45" t="s">
        <v>61</v>
      </c>
      <c r="B4" s="19"/>
      <c r="C4" s="19"/>
      <c r="D4" s="19"/>
      <c r="E4" s="19"/>
      <c r="F4" s="19"/>
      <c r="G4" s="19"/>
      <c r="H4" s="19"/>
      <c r="I4" s="19"/>
      <c r="J4" s="19"/>
      <c r="K4" s="19"/>
      <c r="L4" s="19"/>
      <c r="M4" s="19"/>
      <c r="N4" s="19"/>
      <c r="O4" s="19"/>
      <c r="P4" s="19"/>
      <c r="Q4" s="19"/>
    </row>
    <row r="5" spans="1:17" ht="15.75">
      <c r="A5" s="46" t="s">
        <v>451</v>
      </c>
      <c r="B5" s="19"/>
      <c r="C5" s="19"/>
      <c r="D5" s="19"/>
      <c r="E5" s="19"/>
      <c r="F5" s="19"/>
      <c r="G5" s="19"/>
      <c r="H5" s="19"/>
      <c r="I5" s="19"/>
      <c r="J5" s="19"/>
      <c r="K5" s="19"/>
      <c r="L5" s="19"/>
      <c r="M5" s="19"/>
      <c r="N5" s="19"/>
      <c r="O5" s="19"/>
      <c r="P5" s="19"/>
      <c r="Q5" s="19"/>
    </row>
    <row r="7" spans="1:17" ht="15.75">
      <c r="A7" s="10" t="s">
        <v>80</v>
      </c>
      <c r="B7" s="10"/>
      <c r="C7" s="10"/>
      <c r="D7" s="62" t="s">
        <v>67</v>
      </c>
      <c r="F7" s="22" t="s">
        <v>68</v>
      </c>
      <c r="G7" s="22"/>
      <c r="H7" s="22"/>
      <c r="I7" s="22"/>
      <c r="J7" s="22"/>
      <c r="K7" s="22"/>
      <c r="L7" s="22"/>
      <c r="M7" s="22"/>
      <c r="N7" s="22"/>
      <c r="O7" s="22"/>
      <c r="P7" s="22"/>
      <c r="Q7" s="22"/>
    </row>
    <row r="8" spans="1:17">
      <c r="D8" s="56"/>
      <c r="F8" s="23"/>
      <c r="G8" s="23"/>
      <c r="H8" s="23"/>
      <c r="I8" s="23"/>
      <c r="J8" s="20"/>
      <c r="K8" s="20"/>
      <c r="L8" s="20"/>
      <c r="M8" s="20"/>
      <c r="N8" s="20"/>
      <c r="O8" s="20"/>
      <c r="P8" s="20"/>
      <c r="Q8" s="20"/>
    </row>
    <row r="9" spans="1:17" ht="15.75">
      <c r="A9" s="34"/>
      <c r="B9" s="34"/>
      <c r="D9" s="82" t="s">
        <v>53</v>
      </c>
      <c r="E9" s="34"/>
      <c r="F9" s="25" t="s">
        <v>64</v>
      </c>
      <c r="G9" s="25" t="s">
        <v>65</v>
      </c>
      <c r="H9" s="25" t="s">
        <v>66</v>
      </c>
      <c r="I9" s="25" t="s">
        <v>69</v>
      </c>
      <c r="J9" s="79"/>
      <c r="K9" s="71"/>
      <c r="L9" s="71"/>
      <c r="M9" s="71"/>
      <c r="N9" s="71"/>
      <c r="O9" s="73"/>
      <c r="P9" s="73"/>
      <c r="Q9" s="72"/>
    </row>
    <row r="10" spans="1:17" ht="15.75">
      <c r="F10" s="56"/>
      <c r="G10" s="62"/>
      <c r="H10" s="62"/>
      <c r="I10" s="62"/>
      <c r="J10" s="63"/>
      <c r="K10" s="64"/>
      <c r="L10" s="64"/>
      <c r="M10" s="64"/>
      <c r="N10" s="64"/>
      <c r="O10" s="65"/>
      <c r="P10" s="65"/>
    </row>
    <row r="11" spans="1:17" ht="15.75">
      <c r="A11" s="10" t="s">
        <v>62</v>
      </c>
      <c r="D11" s="160">
        <v>16608.999999999993</v>
      </c>
      <c r="E11" s="160"/>
      <c r="F11" s="160">
        <v>16608.999999999993</v>
      </c>
      <c r="G11" s="160">
        <v>0</v>
      </c>
      <c r="H11" s="160">
        <v>0</v>
      </c>
      <c r="I11" s="160">
        <v>0</v>
      </c>
      <c r="J11" s="81"/>
      <c r="K11" s="28"/>
      <c r="L11" s="28"/>
      <c r="M11" s="68"/>
      <c r="N11" s="28"/>
      <c r="O11" s="61"/>
      <c r="P11" s="70"/>
      <c r="Q11" s="35"/>
    </row>
    <row r="12" spans="1:17" ht="15.75">
      <c r="A12" s="10"/>
      <c r="B12" s="43" t="s">
        <v>63</v>
      </c>
      <c r="D12" s="168">
        <v>31.000000000000004</v>
      </c>
      <c r="E12" s="80"/>
      <c r="F12" s="155">
        <v>31.000000000000004</v>
      </c>
      <c r="G12" s="170">
        <v>0</v>
      </c>
      <c r="H12" s="170">
        <v>0</v>
      </c>
      <c r="I12" s="80">
        <v>0</v>
      </c>
      <c r="J12" s="81"/>
      <c r="K12" s="28"/>
      <c r="L12" s="28"/>
      <c r="M12" s="68"/>
      <c r="N12" s="28"/>
      <c r="O12" s="61"/>
      <c r="P12" s="70"/>
      <c r="Q12" s="35"/>
    </row>
    <row r="13" spans="1:17" ht="15.75">
      <c r="A13" s="10"/>
      <c r="B13" s="43" t="s">
        <v>70</v>
      </c>
      <c r="D13" s="168">
        <v>836.99999999999989</v>
      </c>
      <c r="E13" s="80"/>
      <c r="F13" s="155">
        <v>836.99999999999989</v>
      </c>
      <c r="G13" s="170">
        <v>0</v>
      </c>
      <c r="H13" s="170">
        <v>0</v>
      </c>
      <c r="I13" s="80">
        <v>0</v>
      </c>
      <c r="J13" s="81"/>
      <c r="K13" s="28"/>
      <c r="L13" s="28"/>
      <c r="M13" s="68"/>
      <c r="N13" s="28"/>
      <c r="O13" s="61"/>
      <c r="P13" s="70"/>
      <c r="Q13" s="35"/>
    </row>
    <row r="14" spans="1:17" ht="15.75">
      <c r="A14" s="10"/>
      <c r="B14" s="43" t="s">
        <v>84</v>
      </c>
      <c r="D14" s="168">
        <v>0</v>
      </c>
      <c r="E14" s="80"/>
      <c r="F14" s="169">
        <v>0</v>
      </c>
      <c r="G14" s="170">
        <v>0</v>
      </c>
      <c r="H14" s="170">
        <v>0</v>
      </c>
      <c r="I14" s="80">
        <v>0</v>
      </c>
      <c r="J14" s="81"/>
      <c r="K14" s="28"/>
      <c r="L14" s="28"/>
      <c r="M14" s="68"/>
      <c r="N14" s="28"/>
      <c r="O14" s="61"/>
      <c r="P14" s="70"/>
      <c r="Q14" s="35"/>
    </row>
    <row r="15" spans="1:17" ht="15.75">
      <c r="A15" s="10"/>
      <c r="B15" s="5" t="s">
        <v>71</v>
      </c>
      <c r="D15" s="168">
        <v>5364.9999999999982</v>
      </c>
      <c r="E15" s="80"/>
      <c r="F15" s="155">
        <v>5364.9999999999982</v>
      </c>
      <c r="G15" s="170">
        <v>0</v>
      </c>
      <c r="H15" s="170">
        <v>0</v>
      </c>
      <c r="I15" s="80">
        <v>0</v>
      </c>
      <c r="J15" s="81"/>
      <c r="K15" s="28"/>
      <c r="L15" s="28"/>
      <c r="M15" s="68"/>
      <c r="N15" s="28"/>
      <c r="O15" s="61"/>
      <c r="P15" s="70"/>
      <c r="Q15" s="35"/>
    </row>
    <row r="16" spans="1:17" ht="16.5" thickBot="1">
      <c r="A16" s="10"/>
      <c r="B16" s="43" t="s">
        <v>72</v>
      </c>
      <c r="D16" s="168">
        <v>10375.999999999993</v>
      </c>
      <c r="E16" s="80"/>
      <c r="F16" s="155">
        <v>10375.999999999993</v>
      </c>
      <c r="G16" s="170">
        <v>0</v>
      </c>
      <c r="H16" s="170">
        <v>0</v>
      </c>
      <c r="I16" s="80">
        <v>0</v>
      </c>
      <c r="J16" s="81"/>
      <c r="K16" s="28"/>
      <c r="L16" s="28"/>
      <c r="M16" s="68"/>
      <c r="N16" s="28"/>
      <c r="O16" s="61"/>
      <c r="P16" s="70"/>
      <c r="Q16" s="35"/>
    </row>
    <row r="17" spans="1:17" ht="16.5" thickTop="1">
      <c r="A17" s="75"/>
      <c r="B17" s="32"/>
      <c r="C17" s="32"/>
      <c r="D17" s="83"/>
      <c r="E17" s="84"/>
      <c r="F17" s="84"/>
      <c r="G17" s="84"/>
      <c r="H17" s="84"/>
      <c r="I17" s="84"/>
      <c r="J17" s="81"/>
      <c r="K17" s="28"/>
      <c r="L17" s="28"/>
      <c r="M17" s="68"/>
      <c r="N17" s="28"/>
      <c r="O17" s="61"/>
      <c r="P17" s="70"/>
      <c r="Q17" s="35"/>
    </row>
    <row r="18" spans="1:17" ht="15.75">
      <c r="A18" s="10" t="s">
        <v>80</v>
      </c>
      <c r="B18" s="10"/>
      <c r="C18" s="10"/>
      <c r="D18" s="62" t="s">
        <v>67</v>
      </c>
      <c r="F18" s="22" t="s">
        <v>68</v>
      </c>
      <c r="G18" s="22"/>
      <c r="H18" s="22"/>
      <c r="I18" s="22"/>
      <c r="J18" s="22"/>
      <c r="K18" s="22"/>
      <c r="L18" s="22"/>
      <c r="M18" s="22"/>
      <c r="N18" s="22"/>
      <c r="O18" s="22"/>
      <c r="P18" s="22"/>
      <c r="Q18" s="22"/>
    </row>
    <row r="19" spans="1:17">
      <c r="D19" s="56"/>
      <c r="F19" s="23"/>
      <c r="G19" s="23"/>
      <c r="H19" s="23"/>
      <c r="I19" s="23"/>
      <c r="J19" s="20"/>
      <c r="K19" s="20"/>
      <c r="L19" s="20"/>
      <c r="M19" s="20"/>
      <c r="N19" s="20"/>
      <c r="O19" s="20"/>
      <c r="P19" s="20"/>
      <c r="Q19" s="20"/>
    </row>
    <row r="20" spans="1:17" ht="15.75">
      <c r="A20" s="34"/>
      <c r="B20" s="34"/>
      <c r="D20" s="82" t="s">
        <v>53</v>
      </c>
      <c r="E20" s="34"/>
      <c r="F20" s="25" t="s">
        <v>64</v>
      </c>
      <c r="G20" s="25" t="s">
        <v>65</v>
      </c>
      <c r="H20" s="25" t="s">
        <v>66</v>
      </c>
      <c r="I20" s="25" t="s">
        <v>69</v>
      </c>
      <c r="J20" s="79"/>
      <c r="K20" s="71"/>
      <c r="L20" s="71"/>
      <c r="M20" s="71"/>
      <c r="N20" s="71"/>
      <c r="O20" s="73"/>
      <c r="P20" s="73"/>
      <c r="Q20" s="72"/>
    </row>
    <row r="21" spans="1:17" ht="15.75">
      <c r="F21" s="56"/>
      <c r="G21" s="62"/>
      <c r="H21" s="62"/>
      <c r="I21" s="62"/>
      <c r="J21" s="63"/>
      <c r="K21" s="64"/>
      <c r="L21" s="64"/>
      <c r="M21" s="64"/>
      <c r="N21" s="64"/>
      <c r="O21" s="65"/>
      <c r="P21" s="65"/>
    </row>
    <row r="22" spans="1:17" ht="15.75">
      <c r="A22" s="10" t="s">
        <v>76</v>
      </c>
      <c r="D22" s="160">
        <v>1831.9999999999995</v>
      </c>
      <c r="F22" s="52">
        <v>1831.9999999999995</v>
      </c>
      <c r="G22" s="171">
        <v>0</v>
      </c>
      <c r="H22" s="171">
        <v>0</v>
      </c>
      <c r="I22" s="171">
        <v>0</v>
      </c>
      <c r="J22" s="81"/>
      <c r="K22" s="28"/>
      <c r="L22" s="28"/>
      <c r="M22" s="68"/>
      <c r="N22" s="28"/>
      <c r="O22" s="61"/>
      <c r="P22" s="70"/>
      <c r="Q22" s="35"/>
    </row>
    <row r="23" spans="1:17" ht="15.75">
      <c r="A23" s="10"/>
      <c r="B23" s="43" t="s">
        <v>73</v>
      </c>
      <c r="D23" s="161">
        <v>3</v>
      </c>
      <c r="E23" s="80"/>
      <c r="F23" s="155">
        <v>3</v>
      </c>
      <c r="G23" s="155">
        <v>0</v>
      </c>
      <c r="H23" s="155">
        <v>0</v>
      </c>
      <c r="I23" s="80">
        <v>0</v>
      </c>
      <c r="J23" s="81"/>
      <c r="K23" s="28"/>
      <c r="L23" s="28"/>
      <c r="M23" s="68"/>
      <c r="N23" s="28"/>
      <c r="O23" s="61"/>
      <c r="P23" s="70"/>
      <c r="Q23" s="35"/>
    </row>
    <row r="24" spans="1:17" ht="15.75">
      <c r="A24" s="10"/>
      <c r="B24" s="43" t="s">
        <v>74</v>
      </c>
      <c r="D24" s="161">
        <v>289.99999999999989</v>
      </c>
      <c r="E24" s="80"/>
      <c r="F24" s="155">
        <v>289.99999999999989</v>
      </c>
      <c r="G24" s="155">
        <v>0</v>
      </c>
      <c r="H24" s="155">
        <v>0</v>
      </c>
      <c r="I24" s="80">
        <v>0</v>
      </c>
      <c r="J24" s="81"/>
      <c r="K24" s="28"/>
      <c r="L24" s="28"/>
      <c r="M24" s="68"/>
      <c r="N24" s="28"/>
      <c r="O24" s="61"/>
      <c r="P24" s="70"/>
      <c r="Q24" s="35"/>
    </row>
    <row r="25" spans="1:17" ht="15.75">
      <c r="A25" s="10"/>
      <c r="B25" s="43" t="s">
        <v>75</v>
      </c>
      <c r="D25" s="161">
        <v>1538.9999999999995</v>
      </c>
      <c r="E25" s="80"/>
      <c r="F25" s="155">
        <v>1538.9999999999995</v>
      </c>
      <c r="G25" s="155">
        <v>0</v>
      </c>
      <c r="H25" s="155">
        <v>0</v>
      </c>
      <c r="I25" s="80">
        <v>0</v>
      </c>
      <c r="J25" s="81"/>
      <c r="K25" s="28"/>
      <c r="L25" s="28"/>
      <c r="M25" s="68"/>
      <c r="N25" s="28"/>
      <c r="O25" s="61"/>
      <c r="P25" s="70"/>
      <c r="Q25" s="35"/>
    </row>
    <row r="26" spans="1:17" ht="15.75">
      <c r="A26" s="10"/>
      <c r="B26" s="43"/>
      <c r="D26" s="161"/>
      <c r="E26" s="80"/>
      <c r="F26" s="80"/>
      <c r="G26" s="80"/>
      <c r="H26" s="80"/>
      <c r="I26" s="80"/>
      <c r="J26" s="81"/>
      <c r="K26" s="28"/>
      <c r="L26" s="28"/>
      <c r="M26" s="68"/>
      <c r="N26" s="28"/>
      <c r="O26" s="61"/>
      <c r="P26" s="70"/>
      <c r="Q26" s="35"/>
    </row>
    <row r="27" spans="1:17" ht="15.75">
      <c r="A27" s="10" t="s">
        <v>81</v>
      </c>
      <c r="D27" s="160">
        <v>243.99999999999994</v>
      </c>
      <c r="E27" s="80"/>
      <c r="F27" s="80">
        <v>243.99999999999994</v>
      </c>
      <c r="G27" s="80">
        <v>0</v>
      </c>
      <c r="H27" s="80">
        <v>0</v>
      </c>
      <c r="I27" s="80">
        <v>0</v>
      </c>
      <c r="J27" s="81"/>
      <c r="K27" s="28"/>
      <c r="L27" s="28"/>
      <c r="M27" s="68"/>
      <c r="N27" s="28"/>
      <c r="O27" s="61"/>
      <c r="P27" s="70"/>
      <c r="Q27" s="35"/>
    </row>
    <row r="28" spans="1:17" ht="15.75">
      <c r="A28" s="10"/>
      <c r="B28" s="43" t="s">
        <v>77</v>
      </c>
      <c r="D28" s="161">
        <v>3</v>
      </c>
      <c r="E28" s="80"/>
      <c r="F28" s="155">
        <v>3</v>
      </c>
      <c r="G28" s="155">
        <v>0</v>
      </c>
      <c r="H28" s="155">
        <v>0</v>
      </c>
      <c r="I28" s="80">
        <v>0</v>
      </c>
      <c r="J28" s="81"/>
      <c r="K28" s="28"/>
      <c r="L28" s="28"/>
      <c r="M28" s="68"/>
      <c r="N28" s="28"/>
      <c r="O28" s="61"/>
      <c r="P28" s="70"/>
      <c r="Q28" s="35"/>
    </row>
    <row r="29" spans="1:17" ht="15.75">
      <c r="A29" s="10"/>
      <c r="B29" s="43" t="s">
        <v>78</v>
      </c>
      <c r="D29" s="161">
        <v>73</v>
      </c>
      <c r="E29" s="80"/>
      <c r="F29" s="155">
        <v>73</v>
      </c>
      <c r="G29" s="155">
        <v>0</v>
      </c>
      <c r="H29" s="155">
        <v>0</v>
      </c>
      <c r="I29" s="80">
        <v>0</v>
      </c>
      <c r="J29" s="81"/>
      <c r="K29" s="28"/>
      <c r="L29" s="28"/>
      <c r="M29" s="68"/>
      <c r="N29" s="28"/>
      <c r="O29" s="61"/>
      <c r="P29" s="70"/>
      <c r="Q29" s="35"/>
    </row>
    <row r="30" spans="1:17" ht="16.5" thickBot="1">
      <c r="A30" s="10"/>
      <c r="B30" s="43" t="s">
        <v>79</v>
      </c>
      <c r="D30" s="161">
        <v>167.99999999999994</v>
      </c>
      <c r="E30" s="80"/>
      <c r="F30" s="155">
        <v>167.99999999999994</v>
      </c>
      <c r="G30" s="155">
        <v>0</v>
      </c>
      <c r="H30" s="155">
        <v>0</v>
      </c>
      <c r="I30" s="80">
        <v>0</v>
      </c>
      <c r="J30" s="81"/>
      <c r="K30" s="28"/>
      <c r="L30" s="28"/>
      <c r="M30" s="68"/>
      <c r="N30" s="28"/>
      <c r="O30" s="61"/>
      <c r="P30" s="70"/>
      <c r="Q30" s="35"/>
    </row>
    <row r="31" spans="1:17" ht="16.5" thickTop="1">
      <c r="A31" s="75"/>
      <c r="B31" s="41"/>
      <c r="C31" s="32"/>
      <c r="D31" s="83"/>
      <c r="E31" s="84"/>
      <c r="F31" s="84"/>
      <c r="G31" s="84"/>
      <c r="H31" s="84"/>
      <c r="I31" s="84"/>
      <c r="J31" s="81"/>
      <c r="K31" s="28"/>
      <c r="L31" s="28"/>
      <c r="M31" s="68"/>
      <c r="N31" s="28"/>
      <c r="O31" s="61"/>
      <c r="P31" s="70"/>
      <c r="Q31" s="35"/>
    </row>
    <row r="32" spans="1:17" ht="15.75">
      <c r="A32" s="10" t="s">
        <v>82</v>
      </c>
      <c r="B32" s="10"/>
      <c r="C32" s="10"/>
      <c r="D32" s="62" t="s">
        <v>67</v>
      </c>
      <c r="F32" s="22" t="s">
        <v>68</v>
      </c>
      <c r="G32" s="22"/>
      <c r="H32" s="22"/>
      <c r="I32" s="22"/>
      <c r="J32" s="22"/>
      <c r="K32" s="22"/>
      <c r="L32" s="22"/>
      <c r="M32" s="22"/>
      <c r="N32" s="22"/>
      <c r="O32" s="22"/>
      <c r="P32" s="22"/>
      <c r="Q32" s="22"/>
    </row>
    <row r="33" spans="1:17">
      <c r="D33" s="56"/>
      <c r="F33" s="23"/>
      <c r="G33" s="23"/>
      <c r="H33" s="23"/>
      <c r="I33" s="23"/>
      <c r="J33" s="20"/>
      <c r="K33" s="20"/>
      <c r="L33" s="20"/>
      <c r="M33" s="20"/>
      <c r="N33" s="20"/>
      <c r="O33" s="20"/>
      <c r="P33" s="20"/>
      <c r="Q33" s="20"/>
    </row>
    <row r="34" spans="1:17" ht="15" customHeight="1">
      <c r="A34" s="34"/>
      <c r="B34" s="34"/>
      <c r="D34" s="82" t="s">
        <v>53</v>
      </c>
      <c r="E34" s="34"/>
      <c r="F34" s="25" t="s">
        <v>64</v>
      </c>
      <c r="G34" s="25" t="s">
        <v>65</v>
      </c>
      <c r="H34" s="25" t="s">
        <v>66</v>
      </c>
      <c r="I34" s="25" t="s">
        <v>69</v>
      </c>
      <c r="J34" s="79"/>
      <c r="K34" s="71"/>
      <c r="L34" s="71"/>
      <c r="M34" s="71"/>
      <c r="N34" s="71"/>
      <c r="O34" s="73"/>
      <c r="P34" s="73"/>
      <c r="Q34" s="72"/>
    </row>
    <row r="35" spans="1:17" ht="15.75">
      <c r="A35" s="43" t="s">
        <v>83</v>
      </c>
      <c r="B35" s="43"/>
      <c r="D35" s="168">
        <v>3</v>
      </c>
      <c r="E35" s="80"/>
      <c r="F35" s="155">
        <v>3</v>
      </c>
      <c r="G35" s="155">
        <v>0</v>
      </c>
      <c r="H35" s="155">
        <v>0</v>
      </c>
      <c r="I35" s="155">
        <v>0</v>
      </c>
      <c r="J35" s="81"/>
      <c r="K35" s="28"/>
      <c r="L35" s="28"/>
      <c r="M35" s="68"/>
      <c r="N35" s="28"/>
      <c r="O35" s="61"/>
      <c r="P35" s="70"/>
      <c r="Q35" s="35"/>
    </row>
    <row r="36" spans="1:17" ht="15.75">
      <c r="A36" s="43" t="s">
        <v>86</v>
      </c>
      <c r="B36" s="43"/>
      <c r="D36" s="168">
        <v>770.99999999999989</v>
      </c>
      <c r="E36" s="80"/>
      <c r="F36" s="155">
        <v>770.99999999999989</v>
      </c>
      <c r="G36" s="155">
        <v>0</v>
      </c>
      <c r="H36" s="155">
        <v>0</v>
      </c>
      <c r="I36" s="155">
        <v>0</v>
      </c>
      <c r="J36" s="81"/>
      <c r="K36" s="28"/>
      <c r="L36" s="28"/>
      <c r="M36" s="68"/>
      <c r="N36" s="28"/>
      <c r="O36" s="61"/>
      <c r="P36" s="70"/>
      <c r="Q36" s="35"/>
    </row>
    <row r="37" spans="1:17" ht="15.75">
      <c r="A37" s="43" t="s">
        <v>85</v>
      </c>
      <c r="B37" s="43"/>
      <c r="D37" s="168">
        <v>760.99999999999898</v>
      </c>
      <c r="E37" s="80"/>
      <c r="F37" s="155">
        <v>760.99999999999898</v>
      </c>
      <c r="G37" s="155">
        <v>0</v>
      </c>
      <c r="H37" s="155">
        <v>0</v>
      </c>
      <c r="I37" s="155">
        <v>0</v>
      </c>
      <c r="J37" s="81"/>
      <c r="K37" s="28"/>
      <c r="L37" s="28"/>
      <c r="M37" s="68"/>
      <c r="N37" s="28"/>
      <c r="O37" s="61"/>
      <c r="P37" s="70"/>
      <c r="Q37" s="35"/>
    </row>
    <row r="38" spans="1:17" ht="16.5" thickBot="1">
      <c r="A38" s="43" t="s">
        <v>87</v>
      </c>
      <c r="B38" s="43"/>
      <c r="D38" s="168">
        <v>12910</v>
      </c>
      <c r="E38" s="80"/>
      <c r="F38" s="155">
        <v>12910</v>
      </c>
      <c r="G38" s="155">
        <v>0</v>
      </c>
      <c r="H38" s="155">
        <v>0</v>
      </c>
      <c r="I38" s="155">
        <v>0</v>
      </c>
      <c r="J38" s="81"/>
      <c r="K38" s="28"/>
      <c r="L38" s="28"/>
      <c r="M38" s="68"/>
      <c r="N38" s="28"/>
      <c r="O38" s="61"/>
      <c r="P38" s="70"/>
      <c r="Q38" s="35"/>
    </row>
    <row r="39" spans="1:17" ht="16.5" thickTop="1">
      <c r="A39" s="75"/>
      <c r="B39" s="41"/>
      <c r="C39" s="32"/>
      <c r="D39" s="83"/>
      <c r="E39" s="84"/>
      <c r="F39" s="84"/>
      <c r="G39" s="84"/>
      <c r="H39" s="84"/>
      <c r="I39" s="84"/>
      <c r="J39" s="81"/>
      <c r="K39" s="28"/>
      <c r="L39" s="28"/>
      <c r="M39" s="68"/>
      <c r="N39" s="28"/>
      <c r="O39" s="61"/>
      <c r="P39" s="70"/>
      <c r="Q39" s="35"/>
    </row>
    <row r="40" spans="1:17" ht="15.75">
      <c r="A40" s="10"/>
      <c r="B40" s="43"/>
      <c r="D40" s="52"/>
      <c r="E40" s="80"/>
      <c r="F40" s="80"/>
      <c r="G40" s="80"/>
      <c r="H40" s="80"/>
      <c r="I40" s="80"/>
      <c r="J40" s="81"/>
      <c r="K40" s="28"/>
      <c r="L40" s="28"/>
      <c r="M40" s="68"/>
      <c r="N40" s="28"/>
      <c r="O40" s="61"/>
      <c r="P40" s="70"/>
      <c r="Q40" s="35"/>
    </row>
    <row r="41" spans="1:17" ht="15.75">
      <c r="A41" s="10"/>
      <c r="B41" s="43"/>
      <c r="D41" s="52"/>
      <c r="E41" s="80"/>
      <c r="F41" s="80"/>
      <c r="G41" s="80"/>
      <c r="H41" s="80"/>
      <c r="I41" s="80"/>
      <c r="J41" s="81"/>
      <c r="K41" s="28"/>
      <c r="L41" s="28"/>
      <c r="M41" s="68"/>
      <c r="N41" s="28"/>
      <c r="O41" s="61"/>
      <c r="P41" s="70"/>
      <c r="Q41" s="35"/>
    </row>
  </sheetData>
  <phoneticPr fontId="28" type="noConversion"/>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00308-9B52-41E7-A049-D4B5C1832FA1}">
  <dimension ref="A1:P164"/>
  <sheetViews>
    <sheetView view="pageBreakPreview" zoomScale="115" zoomScaleNormal="75" zoomScaleSheetLayoutView="115" workbookViewId="0">
      <selection activeCell="G29" sqref="G29"/>
    </sheetView>
  </sheetViews>
  <sheetFormatPr defaultColWidth="8.77734375" defaultRowHeight="15"/>
  <cols>
    <col min="1" max="1" width="1.77734375" style="20" customWidth="1"/>
    <col min="2" max="2" width="38" style="20" customWidth="1"/>
    <col min="3" max="3" width="1.77734375" style="20" customWidth="1"/>
    <col min="4" max="9" width="9.33203125" style="20" customWidth="1"/>
    <col min="10" max="10" width="2.6640625" style="20" customWidth="1"/>
    <col min="11" max="12" width="9.33203125" style="20" customWidth="1"/>
    <col min="13" max="13" width="2.44140625" style="20" customWidth="1"/>
    <col min="14" max="15" width="9.33203125" style="20" customWidth="1"/>
    <col min="16" max="16" width="2.6640625" style="20" customWidth="1"/>
    <col min="17" max="255" width="8.77734375" style="20"/>
    <col min="256" max="256" width="1.77734375" style="20" customWidth="1"/>
    <col min="257" max="257" width="52.77734375" style="20" customWidth="1"/>
    <col min="258" max="258" width="1.77734375" style="20" customWidth="1"/>
    <col min="259" max="260" width="18.5546875" style="20" customWidth="1"/>
    <col min="261" max="261" width="1.77734375" style="20" customWidth="1"/>
    <col min="262" max="263" width="18.5546875" style="20" customWidth="1"/>
    <col min="264" max="264" width="13" style="20" customWidth="1"/>
    <col min="265" max="511" width="8.77734375" style="20"/>
    <col min="512" max="512" width="1.77734375" style="20" customWidth="1"/>
    <col min="513" max="513" width="52.77734375" style="20" customWidth="1"/>
    <col min="514" max="514" width="1.77734375" style="20" customWidth="1"/>
    <col min="515" max="516" width="18.5546875" style="20" customWidth="1"/>
    <col min="517" max="517" width="1.77734375" style="20" customWidth="1"/>
    <col min="518" max="519" width="18.5546875" style="20" customWidth="1"/>
    <col min="520" max="520" width="13" style="20" customWidth="1"/>
    <col min="521" max="767" width="8.77734375" style="20"/>
    <col min="768" max="768" width="1.77734375" style="20" customWidth="1"/>
    <col min="769" max="769" width="52.77734375" style="20" customWidth="1"/>
    <col min="770" max="770" width="1.77734375" style="20" customWidth="1"/>
    <col min="771" max="772" width="18.5546875" style="20" customWidth="1"/>
    <col min="773" max="773" width="1.77734375" style="20" customWidth="1"/>
    <col min="774" max="775" width="18.5546875" style="20" customWidth="1"/>
    <col min="776" max="776" width="13" style="20" customWidth="1"/>
    <col min="777" max="1023" width="8.77734375" style="20"/>
    <col min="1024" max="1024" width="1.77734375" style="20" customWidth="1"/>
    <col min="1025" max="1025" width="52.77734375" style="20" customWidth="1"/>
    <col min="1026" max="1026" width="1.77734375" style="20" customWidth="1"/>
    <col min="1027" max="1028" width="18.5546875" style="20" customWidth="1"/>
    <col min="1029" max="1029" width="1.77734375" style="20" customWidth="1"/>
    <col min="1030" max="1031" width="18.5546875" style="20" customWidth="1"/>
    <col min="1032" max="1032" width="13" style="20" customWidth="1"/>
    <col min="1033" max="1279" width="8.77734375" style="20"/>
    <col min="1280" max="1280" width="1.77734375" style="20" customWidth="1"/>
    <col min="1281" max="1281" width="52.77734375" style="20" customWidth="1"/>
    <col min="1282" max="1282" width="1.77734375" style="20" customWidth="1"/>
    <col min="1283" max="1284" width="18.5546875" style="20" customWidth="1"/>
    <col min="1285" max="1285" width="1.77734375" style="20" customWidth="1"/>
    <col min="1286" max="1287" width="18.5546875" style="20" customWidth="1"/>
    <col min="1288" max="1288" width="13" style="20" customWidth="1"/>
    <col min="1289" max="1535" width="8.77734375" style="20"/>
    <col min="1536" max="1536" width="1.77734375" style="20" customWidth="1"/>
    <col min="1537" max="1537" width="52.77734375" style="20" customWidth="1"/>
    <col min="1538" max="1538" width="1.77734375" style="20" customWidth="1"/>
    <col min="1539" max="1540" width="18.5546875" style="20" customWidth="1"/>
    <col min="1541" max="1541" width="1.77734375" style="20" customWidth="1"/>
    <col min="1542" max="1543" width="18.5546875" style="20" customWidth="1"/>
    <col min="1544" max="1544" width="13" style="20" customWidth="1"/>
    <col min="1545" max="1791" width="8.77734375" style="20"/>
    <col min="1792" max="1792" width="1.77734375" style="20" customWidth="1"/>
    <col min="1793" max="1793" width="52.77734375" style="20" customWidth="1"/>
    <col min="1794" max="1794" width="1.77734375" style="20" customWidth="1"/>
    <col min="1795" max="1796" width="18.5546875" style="20" customWidth="1"/>
    <col min="1797" max="1797" width="1.77734375" style="20" customWidth="1"/>
    <col min="1798" max="1799" width="18.5546875" style="20" customWidth="1"/>
    <col min="1800" max="1800" width="13" style="20" customWidth="1"/>
    <col min="1801" max="2047" width="8.77734375" style="20"/>
    <col min="2048" max="2048" width="1.77734375" style="20" customWidth="1"/>
    <col min="2049" max="2049" width="52.77734375" style="20" customWidth="1"/>
    <col min="2050" max="2050" width="1.77734375" style="20" customWidth="1"/>
    <col min="2051" max="2052" width="18.5546875" style="20" customWidth="1"/>
    <col min="2053" max="2053" width="1.77734375" style="20" customWidth="1"/>
    <col min="2054" max="2055" width="18.5546875" style="20" customWidth="1"/>
    <col min="2056" max="2056" width="13" style="20" customWidth="1"/>
    <col min="2057" max="2303" width="8.77734375" style="20"/>
    <col min="2304" max="2304" width="1.77734375" style="20" customWidth="1"/>
    <col min="2305" max="2305" width="52.77734375" style="20" customWidth="1"/>
    <col min="2306" max="2306" width="1.77734375" style="20" customWidth="1"/>
    <col min="2307" max="2308" width="18.5546875" style="20" customWidth="1"/>
    <col min="2309" max="2309" width="1.77734375" style="20" customWidth="1"/>
    <col min="2310" max="2311" width="18.5546875" style="20" customWidth="1"/>
    <col min="2312" max="2312" width="13" style="20" customWidth="1"/>
    <col min="2313" max="2559" width="8.77734375" style="20"/>
    <col min="2560" max="2560" width="1.77734375" style="20" customWidth="1"/>
    <col min="2561" max="2561" width="52.77734375" style="20" customWidth="1"/>
    <col min="2562" max="2562" width="1.77734375" style="20" customWidth="1"/>
    <col min="2563" max="2564" width="18.5546875" style="20" customWidth="1"/>
    <col min="2565" max="2565" width="1.77734375" style="20" customWidth="1"/>
    <col min="2566" max="2567" width="18.5546875" style="20" customWidth="1"/>
    <col min="2568" max="2568" width="13" style="20" customWidth="1"/>
    <col min="2569" max="2815" width="8.77734375" style="20"/>
    <col min="2816" max="2816" width="1.77734375" style="20" customWidth="1"/>
    <col min="2817" max="2817" width="52.77734375" style="20" customWidth="1"/>
    <col min="2818" max="2818" width="1.77734375" style="20" customWidth="1"/>
    <col min="2819" max="2820" width="18.5546875" style="20" customWidth="1"/>
    <col min="2821" max="2821" width="1.77734375" style="20" customWidth="1"/>
    <col min="2822" max="2823" width="18.5546875" style="20" customWidth="1"/>
    <col min="2824" max="2824" width="13" style="20" customWidth="1"/>
    <col min="2825" max="3071" width="8.77734375" style="20"/>
    <col min="3072" max="3072" width="1.77734375" style="20" customWidth="1"/>
    <col min="3073" max="3073" width="52.77734375" style="20" customWidth="1"/>
    <col min="3074" max="3074" width="1.77734375" style="20" customWidth="1"/>
    <col min="3075" max="3076" width="18.5546875" style="20" customWidth="1"/>
    <col min="3077" max="3077" width="1.77734375" style="20" customWidth="1"/>
    <col min="3078" max="3079" width="18.5546875" style="20" customWidth="1"/>
    <col min="3080" max="3080" width="13" style="20" customWidth="1"/>
    <col min="3081" max="3327" width="8.77734375" style="20"/>
    <col min="3328" max="3328" width="1.77734375" style="20" customWidth="1"/>
    <col min="3329" max="3329" width="52.77734375" style="20" customWidth="1"/>
    <col min="3330" max="3330" width="1.77734375" style="20" customWidth="1"/>
    <col min="3331" max="3332" width="18.5546875" style="20" customWidth="1"/>
    <col min="3333" max="3333" width="1.77734375" style="20" customWidth="1"/>
    <col min="3334" max="3335" width="18.5546875" style="20" customWidth="1"/>
    <col min="3336" max="3336" width="13" style="20" customWidth="1"/>
    <col min="3337" max="3583" width="8.77734375" style="20"/>
    <col min="3584" max="3584" width="1.77734375" style="20" customWidth="1"/>
    <col min="3585" max="3585" width="52.77734375" style="20" customWidth="1"/>
    <col min="3586" max="3586" width="1.77734375" style="20" customWidth="1"/>
    <col min="3587" max="3588" width="18.5546875" style="20" customWidth="1"/>
    <col min="3589" max="3589" width="1.77734375" style="20" customWidth="1"/>
    <col min="3590" max="3591" width="18.5546875" style="20" customWidth="1"/>
    <col min="3592" max="3592" width="13" style="20" customWidth="1"/>
    <col min="3593" max="3839" width="8.77734375" style="20"/>
    <col min="3840" max="3840" width="1.77734375" style="20" customWidth="1"/>
    <col min="3841" max="3841" width="52.77734375" style="20" customWidth="1"/>
    <col min="3842" max="3842" width="1.77734375" style="20" customWidth="1"/>
    <col min="3843" max="3844" width="18.5546875" style="20" customWidth="1"/>
    <col min="3845" max="3845" width="1.77734375" style="20" customWidth="1"/>
    <col min="3846" max="3847" width="18.5546875" style="20" customWidth="1"/>
    <col min="3848" max="3848" width="13" style="20" customWidth="1"/>
    <col min="3849" max="4095" width="8.77734375" style="20"/>
    <col min="4096" max="4096" width="1.77734375" style="20" customWidth="1"/>
    <col min="4097" max="4097" width="52.77734375" style="20" customWidth="1"/>
    <col min="4098" max="4098" width="1.77734375" style="20" customWidth="1"/>
    <col min="4099" max="4100" width="18.5546875" style="20" customWidth="1"/>
    <col min="4101" max="4101" width="1.77734375" style="20" customWidth="1"/>
    <col min="4102" max="4103" width="18.5546875" style="20" customWidth="1"/>
    <col min="4104" max="4104" width="13" style="20" customWidth="1"/>
    <col min="4105" max="4351" width="8.77734375" style="20"/>
    <col min="4352" max="4352" width="1.77734375" style="20" customWidth="1"/>
    <col min="4353" max="4353" width="52.77734375" style="20" customWidth="1"/>
    <col min="4354" max="4354" width="1.77734375" style="20" customWidth="1"/>
    <col min="4355" max="4356" width="18.5546875" style="20" customWidth="1"/>
    <col min="4357" max="4357" width="1.77734375" style="20" customWidth="1"/>
    <col min="4358" max="4359" width="18.5546875" style="20" customWidth="1"/>
    <col min="4360" max="4360" width="13" style="20" customWidth="1"/>
    <col min="4361" max="4607" width="8.77734375" style="20"/>
    <col min="4608" max="4608" width="1.77734375" style="20" customWidth="1"/>
    <col min="4609" max="4609" width="52.77734375" style="20" customWidth="1"/>
    <col min="4610" max="4610" width="1.77734375" style="20" customWidth="1"/>
    <col min="4611" max="4612" width="18.5546875" style="20" customWidth="1"/>
    <col min="4613" max="4613" width="1.77734375" style="20" customWidth="1"/>
    <col min="4614" max="4615" width="18.5546875" style="20" customWidth="1"/>
    <col min="4616" max="4616" width="13" style="20" customWidth="1"/>
    <col min="4617" max="4863" width="8.77734375" style="20"/>
    <col min="4864" max="4864" width="1.77734375" style="20" customWidth="1"/>
    <col min="4865" max="4865" width="52.77734375" style="20" customWidth="1"/>
    <col min="4866" max="4866" width="1.77734375" style="20" customWidth="1"/>
    <col min="4867" max="4868" width="18.5546875" style="20" customWidth="1"/>
    <col min="4869" max="4869" width="1.77734375" style="20" customWidth="1"/>
    <col min="4870" max="4871" width="18.5546875" style="20" customWidth="1"/>
    <col min="4872" max="4872" width="13" style="20" customWidth="1"/>
    <col min="4873" max="5119" width="8.77734375" style="20"/>
    <col min="5120" max="5120" width="1.77734375" style="20" customWidth="1"/>
    <col min="5121" max="5121" width="52.77734375" style="20" customWidth="1"/>
    <col min="5122" max="5122" width="1.77734375" style="20" customWidth="1"/>
    <col min="5123" max="5124" width="18.5546875" style="20" customWidth="1"/>
    <col min="5125" max="5125" width="1.77734375" style="20" customWidth="1"/>
    <col min="5126" max="5127" width="18.5546875" style="20" customWidth="1"/>
    <col min="5128" max="5128" width="13" style="20" customWidth="1"/>
    <col min="5129" max="5375" width="8.77734375" style="20"/>
    <col min="5376" max="5376" width="1.77734375" style="20" customWidth="1"/>
    <col min="5377" max="5377" width="52.77734375" style="20" customWidth="1"/>
    <col min="5378" max="5378" width="1.77734375" style="20" customWidth="1"/>
    <col min="5379" max="5380" width="18.5546875" style="20" customWidth="1"/>
    <col min="5381" max="5381" width="1.77734375" style="20" customWidth="1"/>
    <col min="5382" max="5383" width="18.5546875" style="20" customWidth="1"/>
    <col min="5384" max="5384" width="13" style="20" customWidth="1"/>
    <col min="5385" max="5631" width="8.77734375" style="20"/>
    <col min="5632" max="5632" width="1.77734375" style="20" customWidth="1"/>
    <col min="5633" max="5633" width="52.77734375" style="20" customWidth="1"/>
    <col min="5634" max="5634" width="1.77734375" style="20" customWidth="1"/>
    <col min="5635" max="5636" width="18.5546875" style="20" customWidth="1"/>
    <col min="5637" max="5637" width="1.77734375" style="20" customWidth="1"/>
    <col min="5638" max="5639" width="18.5546875" style="20" customWidth="1"/>
    <col min="5640" max="5640" width="13" style="20" customWidth="1"/>
    <col min="5641" max="5887" width="8.77734375" style="20"/>
    <col min="5888" max="5888" width="1.77734375" style="20" customWidth="1"/>
    <col min="5889" max="5889" width="52.77734375" style="20" customWidth="1"/>
    <col min="5890" max="5890" width="1.77734375" style="20" customWidth="1"/>
    <col min="5891" max="5892" width="18.5546875" style="20" customWidth="1"/>
    <col min="5893" max="5893" width="1.77734375" style="20" customWidth="1"/>
    <col min="5894" max="5895" width="18.5546875" style="20" customWidth="1"/>
    <col min="5896" max="5896" width="13" style="20" customWidth="1"/>
    <col min="5897" max="6143" width="8.77734375" style="20"/>
    <col min="6144" max="6144" width="1.77734375" style="20" customWidth="1"/>
    <col min="6145" max="6145" width="52.77734375" style="20" customWidth="1"/>
    <col min="6146" max="6146" width="1.77734375" style="20" customWidth="1"/>
    <col min="6147" max="6148" width="18.5546875" style="20" customWidth="1"/>
    <col min="6149" max="6149" width="1.77734375" style="20" customWidth="1"/>
    <col min="6150" max="6151" width="18.5546875" style="20" customWidth="1"/>
    <col min="6152" max="6152" width="13" style="20" customWidth="1"/>
    <col min="6153" max="6399" width="8.77734375" style="20"/>
    <col min="6400" max="6400" width="1.77734375" style="20" customWidth="1"/>
    <col min="6401" max="6401" width="52.77734375" style="20" customWidth="1"/>
    <col min="6402" max="6402" width="1.77734375" style="20" customWidth="1"/>
    <col min="6403" max="6404" width="18.5546875" style="20" customWidth="1"/>
    <col min="6405" max="6405" width="1.77734375" style="20" customWidth="1"/>
    <col min="6406" max="6407" width="18.5546875" style="20" customWidth="1"/>
    <col min="6408" max="6408" width="13" style="20" customWidth="1"/>
    <col min="6409" max="6655" width="8.77734375" style="20"/>
    <col min="6656" max="6656" width="1.77734375" style="20" customWidth="1"/>
    <col min="6657" max="6657" width="52.77734375" style="20" customWidth="1"/>
    <col min="6658" max="6658" width="1.77734375" style="20" customWidth="1"/>
    <col min="6659" max="6660" width="18.5546875" style="20" customWidth="1"/>
    <col min="6661" max="6661" width="1.77734375" style="20" customWidth="1"/>
    <col min="6662" max="6663" width="18.5546875" style="20" customWidth="1"/>
    <col min="6664" max="6664" width="13" style="20" customWidth="1"/>
    <col min="6665" max="6911" width="8.77734375" style="20"/>
    <col min="6912" max="6912" width="1.77734375" style="20" customWidth="1"/>
    <col min="6913" max="6913" width="52.77734375" style="20" customWidth="1"/>
    <col min="6914" max="6914" width="1.77734375" style="20" customWidth="1"/>
    <col min="6915" max="6916" width="18.5546875" style="20" customWidth="1"/>
    <col min="6917" max="6917" width="1.77734375" style="20" customWidth="1"/>
    <col min="6918" max="6919" width="18.5546875" style="20" customWidth="1"/>
    <col min="6920" max="6920" width="13" style="20" customWidth="1"/>
    <col min="6921" max="7167" width="8.77734375" style="20"/>
    <col min="7168" max="7168" width="1.77734375" style="20" customWidth="1"/>
    <col min="7169" max="7169" width="52.77734375" style="20" customWidth="1"/>
    <col min="7170" max="7170" width="1.77734375" style="20" customWidth="1"/>
    <col min="7171" max="7172" width="18.5546875" style="20" customWidth="1"/>
    <col min="7173" max="7173" width="1.77734375" style="20" customWidth="1"/>
    <col min="7174" max="7175" width="18.5546875" style="20" customWidth="1"/>
    <col min="7176" max="7176" width="13" style="20" customWidth="1"/>
    <col min="7177" max="7423" width="8.77734375" style="20"/>
    <col min="7424" max="7424" width="1.77734375" style="20" customWidth="1"/>
    <col min="7425" max="7425" width="52.77734375" style="20" customWidth="1"/>
    <col min="7426" max="7426" width="1.77734375" style="20" customWidth="1"/>
    <col min="7427" max="7428" width="18.5546875" style="20" customWidth="1"/>
    <col min="7429" max="7429" width="1.77734375" style="20" customWidth="1"/>
    <col min="7430" max="7431" width="18.5546875" style="20" customWidth="1"/>
    <col min="7432" max="7432" width="13" style="20" customWidth="1"/>
    <col min="7433" max="7679" width="8.77734375" style="20"/>
    <col min="7680" max="7680" width="1.77734375" style="20" customWidth="1"/>
    <col min="7681" max="7681" width="52.77734375" style="20" customWidth="1"/>
    <col min="7682" max="7682" width="1.77734375" style="20" customWidth="1"/>
    <col min="7683" max="7684" width="18.5546875" style="20" customWidth="1"/>
    <col min="7685" max="7685" width="1.77734375" style="20" customWidth="1"/>
    <col min="7686" max="7687" width="18.5546875" style="20" customWidth="1"/>
    <col min="7688" max="7688" width="13" style="20" customWidth="1"/>
    <col min="7689" max="7935" width="8.77734375" style="20"/>
    <col min="7936" max="7936" width="1.77734375" style="20" customWidth="1"/>
    <col min="7937" max="7937" width="52.77734375" style="20" customWidth="1"/>
    <col min="7938" max="7938" width="1.77734375" style="20" customWidth="1"/>
    <col min="7939" max="7940" width="18.5546875" style="20" customWidth="1"/>
    <col min="7941" max="7941" width="1.77734375" style="20" customWidth="1"/>
    <col min="7942" max="7943" width="18.5546875" style="20" customWidth="1"/>
    <col min="7944" max="7944" width="13" style="20" customWidth="1"/>
    <col min="7945" max="8191" width="8.77734375" style="20"/>
    <col min="8192" max="8192" width="1.77734375" style="20" customWidth="1"/>
    <col min="8193" max="8193" width="52.77734375" style="20" customWidth="1"/>
    <col min="8194" max="8194" width="1.77734375" style="20" customWidth="1"/>
    <col min="8195" max="8196" width="18.5546875" style="20" customWidth="1"/>
    <col min="8197" max="8197" width="1.77734375" style="20" customWidth="1"/>
    <col min="8198" max="8199" width="18.5546875" style="20" customWidth="1"/>
    <col min="8200" max="8200" width="13" style="20" customWidth="1"/>
    <col min="8201" max="8447" width="8.77734375" style="20"/>
    <col min="8448" max="8448" width="1.77734375" style="20" customWidth="1"/>
    <col min="8449" max="8449" width="52.77734375" style="20" customWidth="1"/>
    <col min="8450" max="8450" width="1.77734375" style="20" customWidth="1"/>
    <col min="8451" max="8452" width="18.5546875" style="20" customWidth="1"/>
    <col min="8453" max="8453" width="1.77734375" style="20" customWidth="1"/>
    <col min="8454" max="8455" width="18.5546875" style="20" customWidth="1"/>
    <col min="8456" max="8456" width="13" style="20" customWidth="1"/>
    <col min="8457" max="8703" width="8.77734375" style="20"/>
    <col min="8704" max="8704" width="1.77734375" style="20" customWidth="1"/>
    <col min="8705" max="8705" width="52.77734375" style="20" customWidth="1"/>
    <col min="8706" max="8706" width="1.77734375" style="20" customWidth="1"/>
    <col min="8707" max="8708" width="18.5546875" style="20" customWidth="1"/>
    <col min="8709" max="8709" width="1.77734375" style="20" customWidth="1"/>
    <col min="8710" max="8711" width="18.5546875" style="20" customWidth="1"/>
    <col min="8712" max="8712" width="13" style="20" customWidth="1"/>
    <col min="8713" max="8959" width="8.77734375" style="20"/>
    <col min="8960" max="8960" width="1.77734375" style="20" customWidth="1"/>
    <col min="8961" max="8961" width="52.77734375" style="20" customWidth="1"/>
    <col min="8962" max="8962" width="1.77734375" style="20" customWidth="1"/>
    <col min="8963" max="8964" width="18.5546875" style="20" customWidth="1"/>
    <col min="8965" max="8965" width="1.77734375" style="20" customWidth="1"/>
    <col min="8966" max="8967" width="18.5546875" style="20" customWidth="1"/>
    <col min="8968" max="8968" width="13" style="20" customWidth="1"/>
    <col min="8969" max="9215" width="8.77734375" style="20"/>
    <col min="9216" max="9216" width="1.77734375" style="20" customWidth="1"/>
    <col min="9217" max="9217" width="52.77734375" style="20" customWidth="1"/>
    <col min="9218" max="9218" width="1.77734375" style="20" customWidth="1"/>
    <col min="9219" max="9220" width="18.5546875" style="20" customWidth="1"/>
    <col min="9221" max="9221" width="1.77734375" style="20" customWidth="1"/>
    <col min="9222" max="9223" width="18.5546875" style="20" customWidth="1"/>
    <col min="9224" max="9224" width="13" style="20" customWidth="1"/>
    <col min="9225" max="9471" width="8.77734375" style="20"/>
    <col min="9472" max="9472" width="1.77734375" style="20" customWidth="1"/>
    <col min="9473" max="9473" width="52.77734375" style="20" customWidth="1"/>
    <col min="9474" max="9474" width="1.77734375" style="20" customWidth="1"/>
    <col min="9475" max="9476" width="18.5546875" style="20" customWidth="1"/>
    <col min="9477" max="9477" width="1.77734375" style="20" customWidth="1"/>
    <col min="9478" max="9479" width="18.5546875" style="20" customWidth="1"/>
    <col min="9480" max="9480" width="13" style="20" customWidth="1"/>
    <col min="9481" max="9727" width="8.77734375" style="20"/>
    <col min="9728" max="9728" width="1.77734375" style="20" customWidth="1"/>
    <col min="9729" max="9729" width="52.77734375" style="20" customWidth="1"/>
    <col min="9730" max="9730" width="1.77734375" style="20" customWidth="1"/>
    <col min="9731" max="9732" width="18.5546875" style="20" customWidth="1"/>
    <col min="9733" max="9733" width="1.77734375" style="20" customWidth="1"/>
    <col min="9734" max="9735" width="18.5546875" style="20" customWidth="1"/>
    <col min="9736" max="9736" width="13" style="20" customWidth="1"/>
    <col min="9737" max="9983" width="8.77734375" style="20"/>
    <col min="9984" max="9984" width="1.77734375" style="20" customWidth="1"/>
    <col min="9985" max="9985" width="52.77734375" style="20" customWidth="1"/>
    <col min="9986" max="9986" width="1.77734375" style="20" customWidth="1"/>
    <col min="9987" max="9988" width="18.5546875" style="20" customWidth="1"/>
    <col min="9989" max="9989" width="1.77734375" style="20" customWidth="1"/>
    <col min="9990" max="9991" width="18.5546875" style="20" customWidth="1"/>
    <col min="9992" max="9992" width="13" style="20" customWidth="1"/>
    <col min="9993" max="10239" width="8.77734375" style="20"/>
    <col min="10240" max="10240" width="1.77734375" style="20" customWidth="1"/>
    <col min="10241" max="10241" width="52.77734375" style="20" customWidth="1"/>
    <col min="10242" max="10242" width="1.77734375" style="20" customWidth="1"/>
    <col min="10243" max="10244" width="18.5546875" style="20" customWidth="1"/>
    <col min="10245" max="10245" width="1.77734375" style="20" customWidth="1"/>
    <col min="10246" max="10247" width="18.5546875" style="20" customWidth="1"/>
    <col min="10248" max="10248" width="13" style="20" customWidth="1"/>
    <col min="10249" max="10495" width="8.77734375" style="20"/>
    <col min="10496" max="10496" width="1.77734375" style="20" customWidth="1"/>
    <col min="10497" max="10497" width="52.77734375" style="20" customWidth="1"/>
    <col min="10498" max="10498" width="1.77734375" style="20" customWidth="1"/>
    <col min="10499" max="10500" width="18.5546875" style="20" customWidth="1"/>
    <col min="10501" max="10501" width="1.77734375" style="20" customWidth="1"/>
    <col min="10502" max="10503" width="18.5546875" style="20" customWidth="1"/>
    <col min="10504" max="10504" width="13" style="20" customWidth="1"/>
    <col min="10505" max="10751" width="8.77734375" style="20"/>
    <col min="10752" max="10752" width="1.77734375" style="20" customWidth="1"/>
    <col min="10753" max="10753" width="52.77734375" style="20" customWidth="1"/>
    <col min="10754" max="10754" width="1.77734375" style="20" customWidth="1"/>
    <col min="10755" max="10756" width="18.5546875" style="20" customWidth="1"/>
    <col min="10757" max="10757" width="1.77734375" style="20" customWidth="1"/>
    <col min="10758" max="10759" width="18.5546875" style="20" customWidth="1"/>
    <col min="10760" max="10760" width="13" style="20" customWidth="1"/>
    <col min="10761" max="11007" width="8.77734375" style="20"/>
    <col min="11008" max="11008" width="1.77734375" style="20" customWidth="1"/>
    <col min="11009" max="11009" width="52.77734375" style="20" customWidth="1"/>
    <col min="11010" max="11010" width="1.77734375" style="20" customWidth="1"/>
    <col min="11011" max="11012" width="18.5546875" style="20" customWidth="1"/>
    <col min="11013" max="11013" width="1.77734375" style="20" customWidth="1"/>
    <col min="11014" max="11015" width="18.5546875" style="20" customWidth="1"/>
    <col min="11016" max="11016" width="13" style="20" customWidth="1"/>
    <col min="11017" max="11263" width="8.77734375" style="20"/>
    <col min="11264" max="11264" width="1.77734375" style="20" customWidth="1"/>
    <col min="11265" max="11265" width="52.77734375" style="20" customWidth="1"/>
    <col min="11266" max="11266" width="1.77734375" style="20" customWidth="1"/>
    <col min="11267" max="11268" width="18.5546875" style="20" customWidth="1"/>
    <col min="11269" max="11269" width="1.77734375" style="20" customWidth="1"/>
    <col min="11270" max="11271" width="18.5546875" style="20" customWidth="1"/>
    <col min="11272" max="11272" width="13" style="20" customWidth="1"/>
    <col min="11273" max="11519" width="8.77734375" style="20"/>
    <col min="11520" max="11520" width="1.77734375" style="20" customWidth="1"/>
    <col min="11521" max="11521" width="52.77734375" style="20" customWidth="1"/>
    <col min="11522" max="11522" width="1.77734375" style="20" customWidth="1"/>
    <col min="11523" max="11524" width="18.5546875" style="20" customWidth="1"/>
    <col min="11525" max="11525" width="1.77734375" style="20" customWidth="1"/>
    <col min="11526" max="11527" width="18.5546875" style="20" customWidth="1"/>
    <col min="11528" max="11528" width="13" style="20" customWidth="1"/>
    <col min="11529" max="11775" width="8.77734375" style="20"/>
    <col min="11776" max="11776" width="1.77734375" style="20" customWidth="1"/>
    <col min="11777" max="11777" width="52.77734375" style="20" customWidth="1"/>
    <col min="11778" max="11778" width="1.77734375" style="20" customWidth="1"/>
    <col min="11779" max="11780" width="18.5546875" style="20" customWidth="1"/>
    <col min="11781" max="11781" width="1.77734375" style="20" customWidth="1"/>
    <col min="11782" max="11783" width="18.5546875" style="20" customWidth="1"/>
    <col min="11784" max="11784" width="13" style="20" customWidth="1"/>
    <col min="11785" max="12031" width="8.77734375" style="20"/>
    <col min="12032" max="12032" width="1.77734375" style="20" customWidth="1"/>
    <col min="12033" max="12033" width="52.77734375" style="20" customWidth="1"/>
    <col min="12034" max="12034" width="1.77734375" style="20" customWidth="1"/>
    <col min="12035" max="12036" width="18.5546875" style="20" customWidth="1"/>
    <col min="12037" max="12037" width="1.77734375" style="20" customWidth="1"/>
    <col min="12038" max="12039" width="18.5546875" style="20" customWidth="1"/>
    <col min="12040" max="12040" width="13" style="20" customWidth="1"/>
    <col min="12041" max="12287" width="8.77734375" style="20"/>
    <col min="12288" max="12288" width="1.77734375" style="20" customWidth="1"/>
    <col min="12289" max="12289" width="52.77734375" style="20" customWidth="1"/>
    <col min="12290" max="12290" width="1.77734375" style="20" customWidth="1"/>
    <col min="12291" max="12292" width="18.5546875" style="20" customWidth="1"/>
    <col min="12293" max="12293" width="1.77734375" style="20" customWidth="1"/>
    <col min="12294" max="12295" width="18.5546875" style="20" customWidth="1"/>
    <col min="12296" max="12296" width="13" style="20" customWidth="1"/>
    <col min="12297" max="12543" width="8.77734375" style="20"/>
    <col min="12544" max="12544" width="1.77734375" style="20" customWidth="1"/>
    <col min="12545" max="12545" width="52.77734375" style="20" customWidth="1"/>
    <col min="12546" max="12546" width="1.77734375" style="20" customWidth="1"/>
    <col min="12547" max="12548" width="18.5546875" style="20" customWidth="1"/>
    <col min="12549" max="12549" width="1.77734375" style="20" customWidth="1"/>
    <col min="12550" max="12551" width="18.5546875" style="20" customWidth="1"/>
    <col min="12552" max="12552" width="13" style="20" customWidth="1"/>
    <col min="12553" max="12799" width="8.77734375" style="20"/>
    <col min="12800" max="12800" width="1.77734375" style="20" customWidth="1"/>
    <col min="12801" max="12801" width="52.77734375" style="20" customWidth="1"/>
    <col min="12802" max="12802" width="1.77734375" style="20" customWidth="1"/>
    <col min="12803" max="12804" width="18.5546875" style="20" customWidth="1"/>
    <col min="12805" max="12805" width="1.77734375" style="20" customWidth="1"/>
    <col min="12806" max="12807" width="18.5546875" style="20" customWidth="1"/>
    <col min="12808" max="12808" width="13" style="20" customWidth="1"/>
    <col min="12809" max="13055" width="8.77734375" style="20"/>
    <col min="13056" max="13056" width="1.77734375" style="20" customWidth="1"/>
    <col min="13057" max="13057" width="52.77734375" style="20" customWidth="1"/>
    <col min="13058" max="13058" width="1.77734375" style="20" customWidth="1"/>
    <col min="13059" max="13060" width="18.5546875" style="20" customWidth="1"/>
    <col min="13061" max="13061" width="1.77734375" style="20" customWidth="1"/>
    <col min="13062" max="13063" width="18.5546875" style="20" customWidth="1"/>
    <col min="13064" max="13064" width="13" style="20" customWidth="1"/>
    <col min="13065" max="13311" width="8.77734375" style="20"/>
    <col min="13312" max="13312" width="1.77734375" style="20" customWidth="1"/>
    <col min="13313" max="13313" width="52.77734375" style="20" customWidth="1"/>
    <col min="13314" max="13314" width="1.77734375" style="20" customWidth="1"/>
    <col min="13315" max="13316" width="18.5546875" style="20" customWidth="1"/>
    <col min="13317" max="13317" width="1.77734375" style="20" customWidth="1"/>
    <col min="13318" max="13319" width="18.5546875" style="20" customWidth="1"/>
    <col min="13320" max="13320" width="13" style="20" customWidth="1"/>
    <col min="13321" max="13567" width="8.77734375" style="20"/>
    <col min="13568" max="13568" width="1.77734375" style="20" customWidth="1"/>
    <col min="13569" max="13569" width="52.77734375" style="20" customWidth="1"/>
    <col min="13570" max="13570" width="1.77734375" style="20" customWidth="1"/>
    <col min="13571" max="13572" width="18.5546875" style="20" customWidth="1"/>
    <col min="13573" max="13573" width="1.77734375" style="20" customWidth="1"/>
    <col min="13574" max="13575" width="18.5546875" style="20" customWidth="1"/>
    <col min="13576" max="13576" width="13" style="20" customWidth="1"/>
    <col min="13577" max="13823" width="8.77734375" style="20"/>
    <col min="13824" max="13824" width="1.77734375" style="20" customWidth="1"/>
    <col min="13825" max="13825" width="52.77734375" style="20" customWidth="1"/>
    <col min="13826" max="13826" width="1.77734375" style="20" customWidth="1"/>
    <col min="13827" max="13828" width="18.5546875" style="20" customWidth="1"/>
    <col min="13829" max="13829" width="1.77734375" style="20" customWidth="1"/>
    <col min="13830" max="13831" width="18.5546875" style="20" customWidth="1"/>
    <col min="13832" max="13832" width="13" style="20" customWidth="1"/>
    <col min="13833" max="14079" width="8.77734375" style="20"/>
    <col min="14080" max="14080" width="1.77734375" style="20" customWidth="1"/>
    <col min="14081" max="14081" width="52.77734375" style="20" customWidth="1"/>
    <col min="14082" max="14082" width="1.77734375" style="20" customWidth="1"/>
    <col min="14083" max="14084" width="18.5546875" style="20" customWidth="1"/>
    <col min="14085" max="14085" width="1.77734375" style="20" customWidth="1"/>
    <col min="14086" max="14087" width="18.5546875" style="20" customWidth="1"/>
    <col min="14088" max="14088" width="13" style="20" customWidth="1"/>
    <col min="14089" max="14335" width="8.77734375" style="20"/>
    <col min="14336" max="14336" width="1.77734375" style="20" customWidth="1"/>
    <col min="14337" max="14337" width="52.77734375" style="20" customWidth="1"/>
    <col min="14338" max="14338" width="1.77734375" style="20" customWidth="1"/>
    <col min="14339" max="14340" width="18.5546875" style="20" customWidth="1"/>
    <col min="14341" max="14341" width="1.77734375" style="20" customWidth="1"/>
    <col min="14342" max="14343" width="18.5546875" style="20" customWidth="1"/>
    <col min="14344" max="14344" width="13" style="20" customWidth="1"/>
    <col min="14345" max="14591" width="8.77734375" style="20"/>
    <col min="14592" max="14592" width="1.77734375" style="20" customWidth="1"/>
    <col min="14593" max="14593" width="52.77734375" style="20" customWidth="1"/>
    <col min="14594" max="14594" width="1.77734375" style="20" customWidth="1"/>
    <col min="14595" max="14596" width="18.5546875" style="20" customWidth="1"/>
    <col min="14597" max="14597" width="1.77734375" style="20" customWidth="1"/>
    <col min="14598" max="14599" width="18.5546875" style="20" customWidth="1"/>
    <col min="14600" max="14600" width="13" style="20" customWidth="1"/>
    <col min="14601" max="14847" width="8.77734375" style="20"/>
    <col min="14848" max="14848" width="1.77734375" style="20" customWidth="1"/>
    <col min="14849" max="14849" width="52.77734375" style="20" customWidth="1"/>
    <col min="14850" max="14850" width="1.77734375" style="20" customWidth="1"/>
    <col min="14851" max="14852" width="18.5546875" style="20" customWidth="1"/>
    <col min="14853" max="14853" width="1.77734375" style="20" customWidth="1"/>
    <col min="14854" max="14855" width="18.5546875" style="20" customWidth="1"/>
    <col min="14856" max="14856" width="13" style="20" customWidth="1"/>
    <col min="14857" max="15103" width="8.77734375" style="20"/>
    <col min="15104" max="15104" width="1.77734375" style="20" customWidth="1"/>
    <col min="15105" max="15105" width="52.77734375" style="20" customWidth="1"/>
    <col min="15106" max="15106" width="1.77734375" style="20" customWidth="1"/>
    <col min="15107" max="15108" width="18.5546875" style="20" customWidth="1"/>
    <col min="15109" max="15109" width="1.77734375" style="20" customWidth="1"/>
    <col min="15110" max="15111" width="18.5546875" style="20" customWidth="1"/>
    <col min="15112" max="15112" width="13" style="20" customWidth="1"/>
    <col min="15113" max="15359" width="8.77734375" style="20"/>
    <col min="15360" max="15360" width="1.77734375" style="20" customWidth="1"/>
    <col min="15361" max="15361" width="52.77734375" style="20" customWidth="1"/>
    <col min="15362" max="15362" width="1.77734375" style="20" customWidth="1"/>
    <col min="15363" max="15364" width="18.5546875" style="20" customWidth="1"/>
    <col min="15365" max="15365" width="1.77734375" style="20" customWidth="1"/>
    <col min="15366" max="15367" width="18.5546875" style="20" customWidth="1"/>
    <col min="15368" max="15368" width="13" style="20" customWidth="1"/>
    <col min="15369" max="15615" width="8.77734375" style="20"/>
    <col min="15616" max="15616" width="1.77734375" style="20" customWidth="1"/>
    <col min="15617" max="15617" width="52.77734375" style="20" customWidth="1"/>
    <col min="15618" max="15618" width="1.77734375" style="20" customWidth="1"/>
    <col min="15619" max="15620" width="18.5546875" style="20" customWidth="1"/>
    <col min="15621" max="15621" width="1.77734375" style="20" customWidth="1"/>
    <col min="15622" max="15623" width="18.5546875" style="20" customWidth="1"/>
    <col min="15624" max="15624" width="13" style="20" customWidth="1"/>
    <col min="15625" max="15871" width="8.77734375" style="20"/>
    <col min="15872" max="15872" width="1.77734375" style="20" customWidth="1"/>
    <col min="15873" max="15873" width="52.77734375" style="20" customWidth="1"/>
    <col min="15874" max="15874" width="1.77734375" style="20" customWidth="1"/>
    <col min="15875" max="15876" width="18.5546875" style="20" customWidth="1"/>
    <col min="15877" max="15877" width="1.77734375" style="20" customWidth="1"/>
    <col min="15878" max="15879" width="18.5546875" style="20" customWidth="1"/>
    <col min="15880" max="15880" width="13" style="20" customWidth="1"/>
    <col min="15881" max="16127" width="8.77734375" style="20"/>
    <col min="16128" max="16128" width="1.77734375" style="20" customWidth="1"/>
    <col min="16129" max="16129" width="52.77734375" style="20" customWidth="1"/>
    <col min="16130" max="16130" width="1.77734375" style="20" customWidth="1"/>
    <col min="16131" max="16132" width="18.5546875" style="20" customWidth="1"/>
    <col min="16133" max="16133" width="1.77734375" style="20" customWidth="1"/>
    <col min="16134" max="16135" width="18.5546875" style="20" customWidth="1"/>
    <col min="16136" max="16136" width="13" style="20" customWidth="1"/>
    <col min="16137" max="16384" width="8.77734375" style="20"/>
  </cols>
  <sheetData>
    <row r="1" spans="1:16" ht="32.25">
      <c r="A1" s="47" t="s">
        <v>39</v>
      </c>
      <c r="B1" s="48"/>
      <c r="C1" s="48"/>
      <c r="D1" s="48"/>
      <c r="E1" s="48"/>
      <c r="F1" s="48"/>
      <c r="G1" s="48"/>
      <c r="H1" s="48"/>
      <c r="I1" s="48"/>
      <c r="J1" s="48"/>
      <c r="K1" s="48"/>
      <c r="L1" s="48"/>
      <c r="M1" s="48"/>
      <c r="N1" s="48"/>
      <c r="O1" s="48"/>
      <c r="P1" s="48"/>
    </row>
    <row r="2" spans="1:16" s="49" customFormat="1" ht="10.5" customHeight="1">
      <c r="B2" s="44"/>
      <c r="C2" s="44"/>
      <c r="D2" s="44"/>
      <c r="E2" s="44"/>
      <c r="F2" s="44"/>
      <c r="G2" s="44"/>
    </row>
    <row r="3" spans="1:16" ht="18">
      <c r="A3" s="18" t="s">
        <v>42</v>
      </c>
      <c r="B3" s="48"/>
      <c r="C3" s="48"/>
      <c r="D3" s="48"/>
      <c r="E3" s="48"/>
      <c r="F3" s="48"/>
      <c r="G3" s="48"/>
      <c r="H3" s="48"/>
      <c r="I3" s="48"/>
      <c r="J3" s="48"/>
      <c r="K3" s="48"/>
      <c r="L3" s="48"/>
      <c r="M3" s="48"/>
      <c r="N3" s="48"/>
      <c r="O3" s="48"/>
      <c r="P3" s="48"/>
    </row>
    <row r="4" spans="1:16" ht="18">
      <c r="A4" s="18" t="s">
        <v>43</v>
      </c>
      <c r="B4" s="48"/>
      <c r="C4" s="48"/>
      <c r="D4" s="48"/>
      <c r="E4" s="48"/>
      <c r="F4" s="48"/>
      <c r="G4" s="48"/>
      <c r="H4" s="48"/>
      <c r="I4" s="48"/>
      <c r="J4" s="48"/>
      <c r="K4" s="48"/>
      <c r="L4" s="48"/>
      <c r="M4" s="48"/>
      <c r="N4" s="48"/>
      <c r="O4" s="48"/>
      <c r="P4" s="48"/>
    </row>
    <row r="5" spans="1:16">
      <c r="A5" s="21" t="s">
        <v>451</v>
      </c>
      <c r="B5" s="48"/>
      <c r="C5" s="48"/>
      <c r="D5" s="48"/>
      <c r="E5" s="48"/>
      <c r="F5" s="48"/>
      <c r="G5" s="48"/>
      <c r="H5" s="48"/>
      <c r="I5" s="48"/>
      <c r="J5" s="48"/>
      <c r="K5" s="48"/>
      <c r="L5" s="48"/>
      <c r="M5" s="48"/>
      <c r="N5" s="48"/>
      <c r="O5" s="48"/>
      <c r="P5" s="48"/>
    </row>
    <row r="7" spans="1:16" ht="15.75">
      <c r="A7" s="22" t="s">
        <v>31</v>
      </c>
      <c r="B7" s="22"/>
      <c r="C7" s="22"/>
      <c r="D7" s="22" t="s">
        <v>16</v>
      </c>
      <c r="E7" s="22"/>
      <c r="F7" s="22"/>
      <c r="G7" s="22"/>
      <c r="H7" s="22"/>
      <c r="I7" s="22"/>
      <c r="J7" s="22"/>
      <c r="K7" s="22" t="s">
        <v>54</v>
      </c>
      <c r="L7" s="22"/>
      <c r="M7" s="22"/>
      <c r="N7" s="22" t="s">
        <v>56</v>
      </c>
      <c r="O7" s="22"/>
      <c r="P7" s="22"/>
    </row>
    <row r="8" spans="1:16">
      <c r="D8" s="23"/>
      <c r="E8" s="23"/>
      <c r="F8" s="23"/>
      <c r="G8" s="23"/>
      <c r="H8" s="23"/>
      <c r="I8" s="23"/>
      <c r="K8" s="23"/>
      <c r="L8" s="23"/>
      <c r="N8" s="23"/>
      <c r="O8" s="23"/>
    </row>
    <row r="9" spans="1:16" ht="15.75">
      <c r="A9" s="24"/>
      <c r="B9" s="24"/>
      <c r="D9" s="57" t="s">
        <v>48</v>
      </c>
      <c r="E9" s="57" t="s">
        <v>49</v>
      </c>
      <c r="F9" s="57" t="s">
        <v>18</v>
      </c>
      <c r="G9" s="57" t="s">
        <v>19</v>
      </c>
      <c r="H9" s="57" t="s">
        <v>52</v>
      </c>
      <c r="I9" s="57" t="s">
        <v>53</v>
      </c>
      <c r="J9" s="26"/>
      <c r="K9" s="26" t="s">
        <v>46</v>
      </c>
      <c r="L9" s="26" t="s">
        <v>55</v>
      </c>
      <c r="M9" s="26"/>
      <c r="N9" s="360" t="s">
        <v>46</v>
      </c>
      <c r="O9" s="360" t="s">
        <v>55</v>
      </c>
      <c r="P9" s="72"/>
    </row>
    <row r="10" spans="1:16" ht="15.75">
      <c r="D10" s="62"/>
      <c r="E10" s="62"/>
      <c r="F10" s="62"/>
      <c r="G10" s="62"/>
      <c r="H10" s="62"/>
      <c r="I10" s="62"/>
      <c r="J10" s="64"/>
      <c r="K10" s="64"/>
      <c r="L10" s="64"/>
      <c r="M10" s="64"/>
      <c r="N10" s="65"/>
      <c r="O10" s="65"/>
      <c r="P10" s="5"/>
    </row>
    <row r="11" spans="1:16" ht="15.75">
      <c r="A11" s="22" t="s">
        <v>44</v>
      </c>
      <c r="D11" s="174">
        <v>3454.0000000000018</v>
      </c>
      <c r="E11" s="174">
        <v>3005.9999999999995</v>
      </c>
      <c r="F11" s="174">
        <v>3865.9999999999995</v>
      </c>
      <c r="G11" s="174">
        <v>3689.9999999999991</v>
      </c>
      <c r="H11" s="174">
        <v>3904.0000000000023</v>
      </c>
      <c r="I11" s="174">
        <v>3864</v>
      </c>
      <c r="K11" s="28">
        <v>-40.000000000002274</v>
      </c>
      <c r="L11" s="68">
        <v>-1.0245901639344765</v>
      </c>
      <c r="M11" s="28"/>
      <c r="N11" s="361">
        <v>279.99999999999909</v>
      </c>
      <c r="O11" s="362">
        <v>7.8124999999999716</v>
      </c>
    </row>
    <row r="12" spans="1:16" ht="15.75">
      <c r="A12" s="22"/>
      <c r="B12" s="20" t="s">
        <v>40</v>
      </c>
      <c r="D12" s="172">
        <v>584.00000000000023</v>
      </c>
      <c r="E12" s="172">
        <v>476.9999999999996</v>
      </c>
      <c r="F12" s="172">
        <v>638</v>
      </c>
      <c r="G12" s="172">
        <v>603.00000000000034</v>
      </c>
      <c r="H12" s="172">
        <v>618</v>
      </c>
      <c r="I12" s="369">
        <v>705.00000000000057</v>
      </c>
      <c r="J12" s="173"/>
      <c r="K12" s="28">
        <v>87.000000000000568</v>
      </c>
      <c r="L12" s="68">
        <v>14.077669902912703</v>
      </c>
      <c r="N12" s="361">
        <v>121.00000000000057</v>
      </c>
      <c r="O12" s="362">
        <v>20.719178082191874</v>
      </c>
    </row>
    <row r="13" spans="1:16" ht="15.75">
      <c r="A13" s="22"/>
      <c r="B13" s="20" t="s">
        <v>89</v>
      </c>
      <c r="D13" s="172">
        <v>36</v>
      </c>
      <c r="E13" s="172">
        <v>28</v>
      </c>
      <c r="F13" s="172">
        <v>36.000000000000007</v>
      </c>
      <c r="G13" s="172">
        <v>29</v>
      </c>
      <c r="H13" s="172">
        <v>35.000000000000014</v>
      </c>
      <c r="I13" s="369">
        <v>36</v>
      </c>
      <c r="K13" s="28">
        <v>0.99999999999998579</v>
      </c>
      <c r="L13" s="68">
        <v>2.8571428571428186</v>
      </c>
      <c r="N13" s="361">
        <v>3.2000000000000028</v>
      </c>
      <c r="O13" s="362">
        <v>9.7560975609756184</v>
      </c>
    </row>
    <row r="14" spans="1:16" s="22" customFormat="1" ht="15.75">
      <c r="B14" s="20" t="s">
        <v>90</v>
      </c>
      <c r="D14" s="186">
        <v>1319.0000000000014</v>
      </c>
      <c r="E14" s="186">
        <v>868</v>
      </c>
      <c r="F14" s="186">
        <v>1311.9999999999998</v>
      </c>
      <c r="G14" s="186">
        <v>1444.9999999999986</v>
      </c>
      <c r="H14" s="186">
        <v>1386.0000000000014</v>
      </c>
      <c r="I14" s="370">
        <v>1333.9999999999993</v>
      </c>
      <c r="K14" s="28">
        <v>-52.000000000002046</v>
      </c>
      <c r="L14" s="68">
        <v>-3.7518037518038909</v>
      </c>
      <c r="N14" s="361">
        <v>67.999999999998863</v>
      </c>
      <c r="O14" s="362">
        <v>5.3712480252763726</v>
      </c>
    </row>
    <row r="15" spans="1:16" ht="15.75">
      <c r="A15" s="22"/>
      <c r="B15" s="20" t="s">
        <v>91</v>
      </c>
      <c r="D15" s="172">
        <v>15</v>
      </c>
      <c r="E15" s="172">
        <v>8</v>
      </c>
      <c r="F15" s="172">
        <v>17.000000000000004</v>
      </c>
      <c r="G15" s="172">
        <v>13</v>
      </c>
      <c r="H15" s="172">
        <v>20.000000000000004</v>
      </c>
      <c r="I15" s="369">
        <v>19</v>
      </c>
      <c r="K15" s="28">
        <v>-1.0000000000000036</v>
      </c>
      <c r="L15" s="68">
        <v>-5.0000000000000142</v>
      </c>
      <c r="N15" s="361">
        <v>4.4000000000000004</v>
      </c>
      <c r="O15" s="362">
        <v>30.136986301369859</v>
      </c>
    </row>
    <row r="16" spans="1:16" ht="15.75">
      <c r="A16" s="22"/>
      <c r="B16" s="20" t="s">
        <v>92</v>
      </c>
      <c r="D16" s="172">
        <v>127.00000000000009</v>
      </c>
      <c r="E16" s="172">
        <v>145</v>
      </c>
      <c r="F16" s="172">
        <v>150.00000000000003</v>
      </c>
      <c r="G16" s="172">
        <v>158</v>
      </c>
      <c r="H16" s="172">
        <v>187.00000000000006</v>
      </c>
      <c r="I16" s="369">
        <v>149.00000000000003</v>
      </c>
      <c r="K16" s="28">
        <v>-38.000000000000028</v>
      </c>
      <c r="L16" s="68">
        <v>-20.320855614973269</v>
      </c>
      <c r="N16" s="361">
        <v>-4.4000000000000057</v>
      </c>
      <c r="O16" s="362">
        <v>-2.868318122555408</v>
      </c>
    </row>
    <row r="17" spans="1:15" ht="15.75">
      <c r="A17" s="22"/>
      <c r="B17" s="173" t="s">
        <v>93</v>
      </c>
      <c r="D17" s="172">
        <v>336.99999999999977</v>
      </c>
      <c r="E17" s="172">
        <v>423.00000000000017</v>
      </c>
      <c r="F17" s="172">
        <v>405.99999999999966</v>
      </c>
      <c r="G17" s="172">
        <v>339.99999999999983</v>
      </c>
      <c r="H17" s="172">
        <v>430.0000000000004</v>
      </c>
      <c r="I17" s="369">
        <v>393.00000000000017</v>
      </c>
      <c r="K17" s="28">
        <v>-37.000000000000227</v>
      </c>
      <c r="L17" s="68">
        <v>-8.6046511627907449</v>
      </c>
      <c r="N17" s="361">
        <v>5.8000000000002387</v>
      </c>
      <c r="O17" s="362">
        <v>1.4979338842975807</v>
      </c>
    </row>
    <row r="18" spans="1:15" s="22" customFormat="1" ht="15.75">
      <c r="B18" s="20" t="s">
        <v>94</v>
      </c>
      <c r="D18" s="172">
        <v>515.99999999999977</v>
      </c>
      <c r="E18" s="172">
        <v>528.99999999999966</v>
      </c>
      <c r="F18" s="172">
        <v>610.00000000000011</v>
      </c>
      <c r="G18" s="172">
        <v>554</v>
      </c>
      <c r="H18" s="172">
        <v>637.00000000000057</v>
      </c>
      <c r="I18" s="369">
        <v>596.99999999999977</v>
      </c>
      <c r="K18" s="28">
        <v>-40.000000000000796</v>
      </c>
      <c r="L18" s="68">
        <v>-6.279434850863538</v>
      </c>
      <c r="N18" s="361">
        <v>27.799999999999727</v>
      </c>
      <c r="O18" s="362">
        <v>4.8840477863667786</v>
      </c>
    </row>
    <row r="19" spans="1:15" s="22" customFormat="1" ht="15.75">
      <c r="B19" s="173" t="s">
        <v>95</v>
      </c>
      <c r="D19" s="172">
        <v>183.00000000000011</v>
      </c>
      <c r="E19" s="172">
        <v>206.99999999999991</v>
      </c>
      <c r="F19" s="172">
        <v>235.9999999999998</v>
      </c>
      <c r="G19" s="172">
        <v>186</v>
      </c>
      <c r="H19" s="172">
        <v>195.99999999999989</v>
      </c>
      <c r="I19" s="369">
        <v>185.99999999999986</v>
      </c>
      <c r="K19" s="28">
        <v>-10.000000000000028</v>
      </c>
      <c r="L19" s="68">
        <v>-5.10204081632655</v>
      </c>
      <c r="N19" s="361">
        <v>-15.60000000000008</v>
      </c>
      <c r="O19" s="362">
        <v>-7.7380952380952834</v>
      </c>
    </row>
    <row r="20" spans="1:15" ht="16.5" thickBot="1">
      <c r="A20" s="22"/>
      <c r="B20" s="20" t="s">
        <v>96</v>
      </c>
      <c r="D20" s="172">
        <v>337.00000000000006</v>
      </c>
      <c r="E20" s="172">
        <v>320.99999999999983</v>
      </c>
      <c r="F20" s="172">
        <v>461.00000000000011</v>
      </c>
      <c r="G20" s="172">
        <v>362.00000000000011</v>
      </c>
      <c r="H20" s="172">
        <v>395.00000000000006</v>
      </c>
      <c r="I20" s="369">
        <v>445.00000000000023</v>
      </c>
      <c r="K20" s="28">
        <v>50.000000000000171</v>
      </c>
      <c r="L20" s="68">
        <v>12.658227848101305</v>
      </c>
      <c r="N20" s="361">
        <v>69.800000000000239</v>
      </c>
      <c r="O20" s="362">
        <v>18.603411513859342</v>
      </c>
    </row>
    <row r="21" spans="1:15" ht="16.5" thickTop="1">
      <c r="A21" s="85"/>
      <c r="B21" s="53"/>
      <c r="C21" s="53"/>
      <c r="D21" s="86"/>
      <c r="E21" s="53"/>
      <c r="F21" s="53"/>
      <c r="G21" s="53"/>
      <c r="H21" s="53"/>
      <c r="I21" s="53"/>
      <c r="J21" s="53"/>
      <c r="K21" s="53"/>
      <c r="L21" s="53"/>
      <c r="M21" s="53"/>
      <c r="N21" s="53"/>
      <c r="O21" s="53"/>
    </row>
    <row r="22" spans="1:15" ht="15.75">
      <c r="A22" s="10" t="s">
        <v>31</v>
      </c>
      <c r="B22" s="10"/>
      <c r="C22" s="10"/>
      <c r="D22" s="22" t="s">
        <v>50</v>
      </c>
      <c r="E22" s="22"/>
      <c r="F22" s="22"/>
      <c r="G22" s="22"/>
      <c r="H22" s="22"/>
      <c r="I22" s="22"/>
      <c r="J22" s="22"/>
      <c r="K22" s="5"/>
      <c r="L22" s="59"/>
      <c r="M22" s="22"/>
      <c r="N22" s="22"/>
      <c r="O22" s="22"/>
    </row>
    <row r="23" spans="1:15" ht="15.6" customHeight="1">
      <c r="A23" s="5"/>
      <c r="B23" s="5"/>
      <c r="C23" s="5"/>
      <c r="D23" s="23"/>
      <c r="E23" s="23"/>
      <c r="F23" s="23"/>
      <c r="G23" s="23"/>
      <c r="H23" s="23"/>
      <c r="I23" s="23"/>
      <c r="K23" s="5"/>
      <c r="L23" s="59"/>
    </row>
    <row r="24" spans="1:15" ht="15.6" customHeight="1">
      <c r="A24" s="34"/>
      <c r="B24" s="34"/>
      <c r="C24" s="5"/>
      <c r="D24" s="57" t="s">
        <v>48</v>
      </c>
      <c r="E24" s="57" t="s">
        <v>49</v>
      </c>
      <c r="F24" s="57" t="s">
        <v>18</v>
      </c>
      <c r="G24" s="57" t="s">
        <v>19</v>
      </c>
      <c r="H24" s="57" t="s">
        <v>52</v>
      </c>
      <c r="I24" s="57" t="s">
        <v>53</v>
      </c>
      <c r="J24" s="26"/>
      <c r="K24" s="5"/>
      <c r="L24" s="59"/>
      <c r="M24" s="71"/>
      <c r="N24" s="71"/>
      <c r="O24" s="71"/>
    </row>
    <row r="25" spans="1:15" ht="15.75">
      <c r="A25" s="5"/>
      <c r="B25" s="5"/>
      <c r="C25" s="5"/>
      <c r="D25" s="62"/>
      <c r="E25" s="62"/>
      <c r="F25" s="62"/>
      <c r="G25" s="62"/>
      <c r="H25" s="62"/>
      <c r="I25" s="62"/>
      <c r="J25" s="64"/>
      <c r="K25" s="5"/>
      <c r="L25" s="59"/>
      <c r="M25" s="64"/>
      <c r="N25" s="64"/>
      <c r="O25" s="64"/>
    </row>
    <row r="26" spans="1:15" ht="15.75">
      <c r="A26" s="22" t="s">
        <v>44</v>
      </c>
      <c r="D26" s="52" t="s">
        <v>47</v>
      </c>
      <c r="E26" s="158">
        <v>-12.970469021424492</v>
      </c>
      <c r="F26" s="158">
        <v>28.609447771124422</v>
      </c>
      <c r="G26" s="158">
        <v>-4.5525090532850641</v>
      </c>
      <c r="H26" s="158">
        <v>5.7994579945800382</v>
      </c>
      <c r="I26" s="158">
        <v>-1.0245901639344765</v>
      </c>
      <c r="K26" s="5"/>
      <c r="L26" s="59"/>
    </row>
    <row r="27" spans="1:15" ht="15.75">
      <c r="A27" s="22"/>
      <c r="B27" s="20" t="s">
        <v>40</v>
      </c>
      <c r="D27" s="168" t="s">
        <v>47</v>
      </c>
      <c r="E27" s="158">
        <v>-18.321917808219283</v>
      </c>
      <c r="F27" s="158">
        <v>33.752620545073484</v>
      </c>
      <c r="G27" s="158">
        <v>-5.4858934169278513</v>
      </c>
      <c r="H27" s="158">
        <v>2.4875621890546569</v>
      </c>
      <c r="I27" s="158">
        <v>14.077669902912703</v>
      </c>
      <c r="K27" s="5"/>
      <c r="L27" s="59"/>
    </row>
    <row r="28" spans="1:15" ht="15.75">
      <c r="A28" s="22"/>
      <c r="B28" s="20" t="s">
        <v>89</v>
      </c>
      <c r="D28" s="168" t="s">
        <v>47</v>
      </c>
      <c r="E28" s="158">
        <v>-22.222222222222214</v>
      </c>
      <c r="F28" s="158">
        <v>28.571428571428612</v>
      </c>
      <c r="G28" s="158">
        <v>-19.444444444444457</v>
      </c>
      <c r="H28" s="158">
        <v>20.689655172413836</v>
      </c>
      <c r="I28" s="158">
        <v>2.8571428571428186</v>
      </c>
      <c r="K28" s="5"/>
      <c r="L28" s="59"/>
    </row>
    <row r="29" spans="1:15" ht="15.75">
      <c r="A29" s="22"/>
      <c r="B29" s="20" t="s">
        <v>90</v>
      </c>
      <c r="D29" s="168" t="s">
        <v>47</v>
      </c>
      <c r="E29" s="158">
        <v>-34.192570128885592</v>
      </c>
      <c r="F29" s="158">
        <v>51.152073732718861</v>
      </c>
      <c r="G29" s="158">
        <v>10.137195121951123</v>
      </c>
      <c r="H29" s="158">
        <v>-4.0830449826987802</v>
      </c>
      <c r="I29" s="158">
        <v>-3.7518037518038909</v>
      </c>
      <c r="K29" s="5"/>
      <c r="L29" s="59"/>
    </row>
    <row r="30" spans="1:15" ht="15.75">
      <c r="A30" s="22"/>
      <c r="B30" s="20" t="s">
        <v>91</v>
      </c>
      <c r="D30" s="168" t="s">
        <v>47</v>
      </c>
      <c r="E30" s="158">
        <v>-46.666666666666664</v>
      </c>
      <c r="F30" s="158">
        <v>112.50000000000006</v>
      </c>
      <c r="G30" s="158">
        <v>-23.529411764705898</v>
      </c>
      <c r="H30" s="158">
        <v>53.846153846153868</v>
      </c>
      <c r="I30" s="158">
        <v>-5.0000000000000142</v>
      </c>
      <c r="K30" s="5"/>
      <c r="L30" s="59"/>
    </row>
    <row r="31" spans="1:15" ht="15.75">
      <c r="A31" s="22"/>
      <c r="B31" s="20" t="s">
        <v>92</v>
      </c>
      <c r="D31" s="168" t="s">
        <v>47</v>
      </c>
      <c r="E31" s="158">
        <v>14.173228346456625</v>
      </c>
      <c r="F31" s="158">
        <v>3.4482758620689964</v>
      </c>
      <c r="G31" s="158">
        <v>5.3333333333333286</v>
      </c>
      <c r="H31" s="158">
        <v>18.354430379746873</v>
      </c>
      <c r="I31" s="158">
        <v>-20.320855614973269</v>
      </c>
      <c r="K31" s="5"/>
      <c r="L31" s="59"/>
    </row>
    <row r="32" spans="1:15" ht="15.75">
      <c r="A32" s="22"/>
      <c r="B32" s="20" t="s">
        <v>93</v>
      </c>
      <c r="D32" s="168" t="s">
        <v>47</v>
      </c>
      <c r="E32" s="158">
        <v>25.519287833828017</v>
      </c>
      <c r="F32" s="158">
        <v>-4.0189125295509456</v>
      </c>
      <c r="G32" s="158">
        <v>-16.256157635467943</v>
      </c>
      <c r="H32" s="158">
        <v>26.470588235294287</v>
      </c>
      <c r="I32" s="158">
        <v>-8.6046511627907449</v>
      </c>
      <c r="K32" s="5"/>
      <c r="L32" s="59"/>
    </row>
    <row r="33" spans="1:16" ht="15.75">
      <c r="A33" s="22"/>
      <c r="B33" s="20" t="s">
        <v>94</v>
      </c>
      <c r="D33" s="168" t="s">
        <v>47</v>
      </c>
      <c r="E33" s="158">
        <v>2.5193798449612217</v>
      </c>
      <c r="F33" s="158">
        <v>15.311909262760025</v>
      </c>
      <c r="G33" s="158">
        <v>-9.1803278688524728</v>
      </c>
      <c r="H33" s="158">
        <v>14.981949458483854</v>
      </c>
      <c r="I33" s="158">
        <v>-6.279434850863538</v>
      </c>
      <c r="K33" s="5"/>
      <c r="L33" s="59"/>
    </row>
    <row r="34" spans="1:16" s="22" customFormat="1" ht="15.75">
      <c r="B34" s="20" t="s">
        <v>95</v>
      </c>
      <c r="D34" s="168" t="s">
        <v>47</v>
      </c>
      <c r="E34" s="158">
        <v>13.114754098360535</v>
      </c>
      <c r="F34" s="158">
        <v>14.009661835748744</v>
      </c>
      <c r="G34" s="158">
        <v>-21.186440677966033</v>
      </c>
      <c r="H34" s="158">
        <v>5.3763440860214331</v>
      </c>
      <c r="I34" s="158">
        <v>-5.10204081632655</v>
      </c>
      <c r="K34" s="5"/>
      <c r="L34" s="59"/>
    </row>
    <row r="35" spans="1:16" ht="16.5" thickBot="1">
      <c r="A35" s="22"/>
      <c r="B35" s="20" t="s">
        <v>96</v>
      </c>
      <c r="D35" s="168" t="s">
        <v>47</v>
      </c>
      <c r="E35" s="158">
        <v>-4.7477744807122235</v>
      </c>
      <c r="F35" s="158">
        <v>43.613707165109162</v>
      </c>
      <c r="G35" s="158">
        <v>-21.475054229934926</v>
      </c>
      <c r="H35" s="158">
        <v>9.1160220994474912</v>
      </c>
      <c r="I35" s="158">
        <v>12.658227848101305</v>
      </c>
      <c r="K35" s="5"/>
      <c r="L35" s="59"/>
    </row>
    <row r="36" spans="1:16" ht="16.5" thickTop="1">
      <c r="A36" s="85"/>
      <c r="B36" s="53"/>
      <c r="C36" s="53"/>
      <c r="D36" s="87"/>
      <c r="E36" s="76"/>
      <c r="F36" s="88"/>
      <c r="G36" s="88"/>
      <c r="H36" s="53"/>
      <c r="I36" s="246"/>
      <c r="J36" s="53"/>
      <c r="K36" s="5"/>
      <c r="L36" s="59"/>
    </row>
    <row r="37" spans="1:16" ht="15.75">
      <c r="A37" s="10" t="s">
        <v>31</v>
      </c>
      <c r="B37" s="10"/>
      <c r="C37" s="10"/>
      <c r="D37" s="22" t="s">
        <v>17</v>
      </c>
      <c r="E37" s="22"/>
      <c r="F37" s="22"/>
      <c r="G37" s="22"/>
      <c r="H37" s="22"/>
      <c r="I37" s="22"/>
      <c r="J37" s="22"/>
      <c r="K37" s="5"/>
      <c r="L37" s="59"/>
      <c r="O37" s="22"/>
      <c r="P37" s="22"/>
    </row>
    <row r="38" spans="1:16" ht="15.75">
      <c r="A38" s="5"/>
      <c r="B38" s="5"/>
      <c r="C38" s="5"/>
      <c r="D38" s="23"/>
      <c r="E38" s="23"/>
      <c r="F38" s="23"/>
      <c r="G38" s="23"/>
      <c r="H38" s="23"/>
      <c r="I38" s="245"/>
      <c r="K38" s="5"/>
      <c r="L38" s="59"/>
    </row>
    <row r="39" spans="1:16" ht="15.75">
      <c r="A39" s="34"/>
      <c r="B39" s="34"/>
      <c r="C39" s="5"/>
      <c r="D39" s="57" t="s">
        <v>51</v>
      </c>
      <c r="E39" s="57" t="s">
        <v>49</v>
      </c>
      <c r="F39" s="57" t="s">
        <v>18</v>
      </c>
      <c r="G39" s="57" t="s">
        <v>19</v>
      </c>
      <c r="H39" s="57" t="s">
        <v>52</v>
      </c>
      <c r="I39" s="57" t="s">
        <v>53</v>
      </c>
      <c r="J39" s="26"/>
      <c r="K39" s="5"/>
      <c r="L39" s="59"/>
      <c r="O39" s="73"/>
      <c r="P39" s="72"/>
    </row>
    <row r="40" spans="1:16" ht="15.75">
      <c r="A40" s="5"/>
      <c r="B40" s="5"/>
      <c r="C40" s="5"/>
      <c r="D40" s="62"/>
      <c r="E40" s="62"/>
      <c r="F40" s="62"/>
      <c r="G40" s="62"/>
      <c r="H40" s="62"/>
      <c r="I40" s="62"/>
      <c r="J40" s="27"/>
      <c r="K40" s="5"/>
      <c r="L40" s="59"/>
      <c r="O40" s="65"/>
      <c r="P40" s="5"/>
    </row>
    <row r="41" spans="1:16" ht="15.75">
      <c r="A41" s="22" t="s">
        <v>44</v>
      </c>
      <c r="D41" s="175">
        <v>6.3221862244431053</v>
      </c>
      <c r="E41" s="175">
        <v>5.4994511525795815</v>
      </c>
      <c r="F41" s="175">
        <v>7.0548732641106575</v>
      </c>
      <c r="G41" s="175">
        <v>6.773500743433007</v>
      </c>
      <c r="H41" s="175">
        <v>7.1663270738109697</v>
      </c>
      <c r="I41" s="175">
        <v>7.0929015914973288</v>
      </c>
      <c r="K41" s="5"/>
      <c r="L41" s="59"/>
    </row>
    <row r="42" spans="1:16" ht="15.75">
      <c r="A42" s="22"/>
      <c r="B42" s="20" t="s">
        <v>40</v>
      </c>
      <c r="D42" s="176">
        <v>1.0689510003111677</v>
      </c>
      <c r="E42" s="176">
        <v>0.8726673984632265</v>
      </c>
      <c r="F42" s="176">
        <v>1.1642548221682878</v>
      </c>
      <c r="G42" s="176">
        <v>1.1068891458780776</v>
      </c>
      <c r="H42" s="176">
        <v>1.1344237017456908</v>
      </c>
      <c r="I42" s="371">
        <v>1.2941241257778522</v>
      </c>
      <c r="K42" s="5"/>
      <c r="L42" s="59"/>
    </row>
    <row r="43" spans="1:16" ht="15.75">
      <c r="A43" s="22"/>
      <c r="B43" s="20" t="s">
        <v>89</v>
      </c>
      <c r="D43" s="176">
        <v>6.5894239745208943E-2</v>
      </c>
      <c r="E43" s="176">
        <v>5.1225759238931579E-2</v>
      </c>
      <c r="F43" s="176">
        <v>6.5694629464041324E-2</v>
      </c>
      <c r="G43" s="176">
        <v>5.3233474677386788E-2</v>
      </c>
      <c r="H43" s="176">
        <v>6.4247297024432354E-2</v>
      </c>
      <c r="I43" s="371">
        <v>6.6082934082273254E-2</v>
      </c>
      <c r="K43" s="5"/>
      <c r="L43" s="59"/>
    </row>
    <row r="44" spans="1:16" ht="15.75">
      <c r="A44" s="22"/>
      <c r="B44" s="20" t="s">
        <v>90</v>
      </c>
      <c r="D44" s="176">
        <v>2.4142917284425187</v>
      </c>
      <c r="E44" s="176">
        <v>1.5879985364068789</v>
      </c>
      <c r="F44" s="176">
        <v>2.3942042738006162</v>
      </c>
      <c r="G44" s="176">
        <v>2.652495548580132</v>
      </c>
      <c r="H44" s="176">
        <v>2.5441929621675228</v>
      </c>
      <c r="I44" s="371">
        <v>2.4487398351597909</v>
      </c>
      <c r="K44" s="5"/>
      <c r="L44" s="59"/>
    </row>
    <row r="45" spans="1:16" ht="15.75">
      <c r="A45" s="22"/>
      <c r="B45" s="20" t="s">
        <v>91</v>
      </c>
      <c r="D45" s="176">
        <v>2.7455933227170388E-2</v>
      </c>
      <c r="E45" s="176">
        <v>1.4635931211123308E-2</v>
      </c>
      <c r="F45" s="176">
        <v>3.102246391357507E-2</v>
      </c>
      <c r="G45" s="176">
        <v>2.3863281751932006E-2</v>
      </c>
      <c r="H45" s="176">
        <v>3.6712741156818482E-2</v>
      </c>
      <c r="I45" s="371">
        <v>3.4877104098977547E-2</v>
      </c>
      <c r="K45" s="5"/>
      <c r="L45" s="59"/>
    </row>
    <row r="46" spans="1:16" ht="15.75">
      <c r="A46" s="22"/>
      <c r="B46" s="20" t="s">
        <v>92</v>
      </c>
      <c r="D46" s="176">
        <v>0.23246023465670945</v>
      </c>
      <c r="E46" s="176">
        <v>0.26527625320160997</v>
      </c>
      <c r="F46" s="176">
        <v>0.27372762276683887</v>
      </c>
      <c r="G46" s="176">
        <v>0.29003065513886594</v>
      </c>
      <c r="H46" s="176">
        <v>0.34326412981625287</v>
      </c>
      <c r="I46" s="371">
        <v>0.27350992161829768</v>
      </c>
      <c r="K46" s="5"/>
      <c r="L46" s="59"/>
    </row>
    <row r="47" spans="1:16" ht="15.75">
      <c r="A47" s="22"/>
      <c r="B47" s="20" t="s">
        <v>93</v>
      </c>
      <c r="D47" s="176">
        <v>0.61684329983709441</v>
      </c>
      <c r="E47" s="176">
        <v>0.77387486278814521</v>
      </c>
      <c r="F47" s="176">
        <v>0.7408894322889098</v>
      </c>
      <c r="G47" s="176">
        <v>0.62411659966591371</v>
      </c>
      <c r="H47" s="176">
        <v>0.78932393487159791</v>
      </c>
      <c r="I47" s="371">
        <v>0.72140536373148323</v>
      </c>
      <c r="K47" s="5"/>
      <c r="L47" s="59"/>
    </row>
    <row r="48" spans="1:16" ht="15.75">
      <c r="A48" s="22"/>
      <c r="B48" s="20" t="s">
        <v>94</v>
      </c>
      <c r="D48" s="176">
        <v>0.94448410301466101</v>
      </c>
      <c r="E48" s="176">
        <v>0.96780095133552813</v>
      </c>
      <c r="F48" s="176">
        <v>1.1131589992518114</v>
      </c>
      <c r="G48" s="176">
        <v>1.0169429300438717</v>
      </c>
      <c r="H48" s="176">
        <v>1.1693008058446694</v>
      </c>
      <c r="I48" s="371">
        <v>1.095875323531031</v>
      </c>
      <c r="K48" s="5"/>
      <c r="L48" s="59"/>
    </row>
    <row r="49" spans="1:12" ht="15.75">
      <c r="A49" s="22"/>
      <c r="B49" s="20" t="s">
        <v>95</v>
      </c>
      <c r="D49" s="176">
        <v>0.33496238537147899</v>
      </c>
      <c r="E49" s="176">
        <v>0.37870472008781542</v>
      </c>
      <c r="F49" s="176">
        <v>0.43066479315315936</v>
      </c>
      <c r="G49" s="176">
        <v>0.34142849275841181</v>
      </c>
      <c r="H49" s="176">
        <v>0.35978486333682086</v>
      </c>
      <c r="I49" s="371">
        <v>0.34142849275841153</v>
      </c>
      <c r="K49" s="5"/>
      <c r="L49" s="59"/>
    </row>
    <row r="50" spans="1:12" ht="16.5" thickBot="1">
      <c r="A50" s="22"/>
      <c r="B50" s="20" t="s">
        <v>96</v>
      </c>
      <c r="D50" s="176">
        <v>0.61684329983709496</v>
      </c>
      <c r="E50" s="176">
        <v>0.58726673984632249</v>
      </c>
      <c r="F50" s="176">
        <v>0.8412562273034182</v>
      </c>
      <c r="G50" s="176">
        <v>0.66450061493841461</v>
      </c>
      <c r="H50" s="176">
        <v>0.72507663784716503</v>
      </c>
      <c r="I50" s="371">
        <v>0.81685849073921146</v>
      </c>
      <c r="K50" s="5"/>
      <c r="L50" s="59"/>
    </row>
    <row r="51" spans="1:12" ht="16.5" thickTop="1">
      <c r="A51" s="85"/>
      <c r="B51" s="53"/>
      <c r="C51" s="53"/>
      <c r="D51" s="87"/>
      <c r="E51" s="76"/>
      <c r="F51" s="88"/>
      <c r="G51" s="88"/>
      <c r="H51" s="53"/>
      <c r="I51" s="246"/>
      <c r="J51" s="53"/>
      <c r="K51" s="5"/>
      <c r="L51" s="59"/>
    </row>
    <row r="52" spans="1:12" ht="15.75">
      <c r="A52" s="10" t="s">
        <v>31</v>
      </c>
      <c r="B52" s="5"/>
      <c r="C52" s="5"/>
      <c r="D52" s="22" t="s">
        <v>21</v>
      </c>
      <c r="E52" s="31"/>
      <c r="F52" s="31"/>
      <c r="G52" s="31"/>
      <c r="H52" s="31"/>
      <c r="I52" s="22"/>
      <c r="J52" s="31"/>
    </row>
    <row r="53" spans="1:12" ht="15.75">
      <c r="A53" s="5"/>
      <c r="B53" s="5"/>
      <c r="C53" s="5"/>
      <c r="D53" s="23"/>
      <c r="E53" s="23"/>
      <c r="F53" s="23"/>
      <c r="G53" s="23"/>
      <c r="H53" s="23"/>
      <c r="I53" s="245"/>
      <c r="J53" s="31"/>
    </row>
    <row r="54" spans="1:12" ht="15.75">
      <c r="A54" s="34"/>
      <c r="B54" s="34"/>
      <c r="C54" s="5"/>
      <c r="D54" s="57" t="s">
        <v>48</v>
      </c>
      <c r="E54" s="57" t="s">
        <v>49</v>
      </c>
      <c r="F54" s="57" t="s">
        <v>18</v>
      </c>
      <c r="G54" s="57" t="s">
        <v>19</v>
      </c>
      <c r="H54" s="57" t="s">
        <v>52</v>
      </c>
      <c r="I54" s="57" t="s">
        <v>53</v>
      </c>
      <c r="J54" s="71"/>
    </row>
    <row r="55" spans="1:12" ht="15.75">
      <c r="A55" s="5"/>
      <c r="B55" s="5"/>
      <c r="C55" s="5"/>
      <c r="D55" s="62"/>
      <c r="E55" s="62"/>
      <c r="F55" s="62"/>
      <c r="G55" s="62"/>
      <c r="H55" s="62"/>
      <c r="I55" s="62"/>
      <c r="J55" s="27"/>
    </row>
    <row r="56" spans="1:12" ht="15.75">
      <c r="A56" s="22" t="s">
        <v>44</v>
      </c>
      <c r="D56" s="178">
        <v>1829.9999999999993</v>
      </c>
      <c r="E56" s="178">
        <v>1702</v>
      </c>
      <c r="F56" s="178">
        <v>2162.9999999999995</v>
      </c>
      <c r="G56" s="178">
        <v>2017.0000000000002</v>
      </c>
      <c r="H56" s="178">
        <v>2162.9999999999991</v>
      </c>
      <c r="I56" s="178">
        <v>2202.9999999999995</v>
      </c>
    </row>
    <row r="57" spans="1:12" ht="15.75">
      <c r="A57" s="22"/>
      <c r="B57" s="20" t="s">
        <v>40</v>
      </c>
      <c r="D57" s="177">
        <v>297.99999999999989</v>
      </c>
      <c r="E57" s="177">
        <v>274.00000000000011</v>
      </c>
      <c r="F57" s="177">
        <v>361.99999999999977</v>
      </c>
      <c r="G57" s="177">
        <v>343.00000000000017</v>
      </c>
      <c r="H57" s="177">
        <v>302</v>
      </c>
      <c r="I57" s="372">
        <v>374.99999999999977</v>
      </c>
    </row>
    <row r="58" spans="1:12" ht="15.75">
      <c r="A58" s="22"/>
      <c r="B58" s="20" t="s">
        <v>89</v>
      </c>
      <c r="D58" s="177">
        <v>21.000000000000007</v>
      </c>
      <c r="E58" s="177">
        <v>21.000000000000007</v>
      </c>
      <c r="F58" s="177">
        <v>23.000000000000004</v>
      </c>
      <c r="G58" s="177">
        <v>14</v>
      </c>
      <c r="H58" s="177">
        <v>22</v>
      </c>
      <c r="I58" s="372">
        <v>18</v>
      </c>
    </row>
    <row r="59" spans="1:12" ht="15.75">
      <c r="A59" s="22"/>
      <c r="B59" s="20" t="s">
        <v>90</v>
      </c>
      <c r="D59" s="177">
        <v>690.99999999999943</v>
      </c>
      <c r="E59" s="177">
        <v>515.99999999999977</v>
      </c>
      <c r="F59" s="177">
        <v>701.99999999999955</v>
      </c>
      <c r="G59" s="177">
        <v>782.99999999999977</v>
      </c>
      <c r="H59" s="177">
        <v>800.9999999999992</v>
      </c>
      <c r="I59" s="372">
        <v>764.99999999999955</v>
      </c>
    </row>
    <row r="60" spans="1:12" ht="15.75">
      <c r="A60" s="22"/>
      <c r="B60" s="20" t="s">
        <v>91</v>
      </c>
      <c r="D60" s="177">
        <v>12</v>
      </c>
      <c r="E60" s="177">
        <v>4</v>
      </c>
      <c r="F60" s="177">
        <v>8</v>
      </c>
      <c r="G60" s="177">
        <v>7</v>
      </c>
      <c r="H60" s="177">
        <v>18.000000000000004</v>
      </c>
      <c r="I60" s="372">
        <v>10</v>
      </c>
    </row>
    <row r="61" spans="1:12" ht="15.75">
      <c r="A61" s="22"/>
      <c r="B61" s="20" t="s">
        <v>92</v>
      </c>
      <c r="D61" s="177">
        <v>118.99999999999996</v>
      </c>
      <c r="E61" s="177">
        <v>131.00000000000006</v>
      </c>
      <c r="F61" s="177">
        <v>150</v>
      </c>
      <c r="G61" s="177">
        <v>142.99999999999997</v>
      </c>
      <c r="H61" s="177">
        <v>144.99999999999997</v>
      </c>
      <c r="I61" s="372">
        <v>132.00000000000006</v>
      </c>
    </row>
    <row r="62" spans="1:12" ht="15.75">
      <c r="A62" s="22"/>
      <c r="B62" s="20" t="s">
        <v>93</v>
      </c>
      <c r="D62" s="177">
        <v>177.00000000000003</v>
      </c>
      <c r="E62" s="177">
        <v>238.00000000000009</v>
      </c>
      <c r="F62" s="177">
        <v>241.99999999999991</v>
      </c>
      <c r="G62" s="177">
        <v>200.99999999999997</v>
      </c>
      <c r="H62" s="177">
        <v>262.00000000000011</v>
      </c>
      <c r="I62" s="372">
        <v>261.00000000000034</v>
      </c>
    </row>
    <row r="63" spans="1:12" ht="15.75">
      <c r="A63" s="22"/>
      <c r="B63" s="20" t="s">
        <v>94</v>
      </c>
      <c r="D63" s="177">
        <v>258.00000000000006</v>
      </c>
      <c r="E63" s="177">
        <v>266.00000000000006</v>
      </c>
      <c r="F63" s="177">
        <v>341.00000000000017</v>
      </c>
      <c r="G63" s="177">
        <v>289.00000000000017</v>
      </c>
      <c r="H63" s="177">
        <v>339.00000000000028</v>
      </c>
      <c r="I63" s="372">
        <v>318</v>
      </c>
    </row>
    <row r="64" spans="1:12" ht="15.75">
      <c r="A64" s="22"/>
      <c r="B64" s="20" t="s">
        <v>95</v>
      </c>
      <c r="D64" s="177">
        <v>91.999999999999986</v>
      </c>
      <c r="E64" s="177">
        <v>86</v>
      </c>
      <c r="F64" s="177">
        <v>103.99999999999999</v>
      </c>
      <c r="G64" s="177">
        <v>83.000000000000014</v>
      </c>
      <c r="H64" s="177">
        <v>75</v>
      </c>
      <c r="I64" s="372">
        <v>73</v>
      </c>
    </row>
    <row r="65" spans="1:16" ht="16.5" thickBot="1">
      <c r="A65" s="22"/>
      <c r="B65" s="20" t="s">
        <v>96</v>
      </c>
      <c r="D65" s="177">
        <v>162.00000000000009</v>
      </c>
      <c r="E65" s="177">
        <v>165.99999999999997</v>
      </c>
      <c r="F65" s="177">
        <v>231.00000000000003</v>
      </c>
      <c r="G65" s="177">
        <v>154.00000000000003</v>
      </c>
      <c r="H65" s="177">
        <v>199</v>
      </c>
      <c r="I65" s="372">
        <v>251</v>
      </c>
    </row>
    <row r="66" spans="1:16" ht="16.5" thickTop="1">
      <c r="A66" s="85"/>
      <c r="B66" s="53"/>
      <c r="C66" s="53"/>
      <c r="D66" s="87"/>
      <c r="E66" s="76"/>
      <c r="F66" s="88"/>
      <c r="G66" s="88"/>
      <c r="H66" s="53"/>
      <c r="I66" s="246"/>
    </row>
    <row r="67" spans="1:16" ht="15.75">
      <c r="A67" s="10" t="s">
        <v>31</v>
      </c>
      <c r="B67" s="5"/>
      <c r="C67" s="5"/>
      <c r="D67" s="31"/>
      <c r="E67" s="31"/>
      <c r="F67" s="31"/>
      <c r="G67" s="31"/>
      <c r="H67" s="31"/>
      <c r="I67" s="22"/>
      <c r="J67" s="31"/>
      <c r="K67" s="31" t="s">
        <v>58</v>
      </c>
      <c r="L67" s="31"/>
      <c r="M67" s="31"/>
      <c r="N67" s="31"/>
      <c r="O67" s="31"/>
      <c r="P67" s="22"/>
    </row>
    <row r="68" spans="1:16" ht="15.75">
      <c r="A68" s="5"/>
      <c r="B68" s="5"/>
      <c r="C68" s="5"/>
      <c r="D68" s="23"/>
      <c r="E68" s="23"/>
      <c r="F68" s="23"/>
      <c r="G68" s="23"/>
      <c r="H68" s="23"/>
      <c r="I68" s="245"/>
      <c r="J68" s="31"/>
      <c r="K68" s="30"/>
      <c r="L68" s="30"/>
      <c r="M68" s="30"/>
      <c r="N68" s="31"/>
      <c r="O68" s="31"/>
    </row>
    <row r="69" spans="1:16" ht="15.75">
      <c r="A69" s="34"/>
      <c r="B69" s="34"/>
      <c r="C69" s="5"/>
      <c r="D69" s="57" t="s">
        <v>48</v>
      </c>
      <c r="E69" s="57" t="s">
        <v>49</v>
      </c>
      <c r="F69" s="57" t="s">
        <v>18</v>
      </c>
      <c r="G69" s="57" t="s">
        <v>19</v>
      </c>
      <c r="H69" s="57" t="s">
        <v>52</v>
      </c>
      <c r="I69" s="57" t="s">
        <v>53</v>
      </c>
      <c r="J69" s="26"/>
      <c r="K69" s="26" t="s">
        <v>59</v>
      </c>
      <c r="L69" s="26" t="s">
        <v>52</v>
      </c>
      <c r="M69" s="26"/>
      <c r="N69" s="71"/>
      <c r="O69" s="71"/>
      <c r="P69" s="72"/>
    </row>
    <row r="70" spans="1:16" ht="15.75">
      <c r="A70" s="5"/>
      <c r="B70" s="5"/>
      <c r="C70" s="5"/>
      <c r="D70" s="62"/>
      <c r="E70" s="62"/>
      <c r="F70" s="62"/>
      <c r="G70" s="62"/>
      <c r="H70" s="62"/>
      <c r="I70" s="62"/>
      <c r="J70" s="27"/>
      <c r="K70" s="27"/>
      <c r="L70" s="27"/>
      <c r="M70" s="27"/>
      <c r="N70" s="27"/>
      <c r="O70" s="27"/>
      <c r="P70" s="5"/>
    </row>
    <row r="71" spans="1:16" ht="15.75">
      <c r="A71" s="22" t="s">
        <v>44</v>
      </c>
      <c r="D71" s="175">
        <v>52.982049797336373</v>
      </c>
      <c r="E71" s="175">
        <v>56.620093147039263</v>
      </c>
      <c r="F71" s="175">
        <v>55.949301603724777</v>
      </c>
      <c r="G71" s="175">
        <v>54.661246612466144</v>
      </c>
      <c r="H71" s="175">
        <v>55.404713114754045</v>
      </c>
      <c r="I71" s="175">
        <v>57.013457556935812</v>
      </c>
      <c r="K71" s="156">
        <v>1.9074307712215557</v>
      </c>
      <c r="L71" s="156">
        <v>1.6087444421817665</v>
      </c>
    </row>
    <row r="72" spans="1:16" ht="15.75">
      <c r="A72" s="22"/>
      <c r="B72" s="20" t="s">
        <v>40</v>
      </c>
      <c r="D72" s="176">
        <v>51.027397260273929</v>
      </c>
      <c r="E72" s="176">
        <v>57.442348008385814</v>
      </c>
      <c r="F72" s="176">
        <v>56.739811912225669</v>
      </c>
      <c r="G72" s="176">
        <v>56.882255389718075</v>
      </c>
      <c r="H72" s="176">
        <v>48.867313915857608</v>
      </c>
      <c r="I72" s="371">
        <v>53.191489361702047</v>
      </c>
      <c r="K72" s="179">
        <v>-0.88385310405138284</v>
      </c>
      <c r="L72" s="179">
        <v>4.324175445844439</v>
      </c>
    </row>
    <row r="73" spans="1:16" ht="15.75">
      <c r="A73" s="22"/>
      <c r="B73" s="20" t="s">
        <v>89</v>
      </c>
      <c r="D73" s="176">
        <v>58.33333333333335</v>
      </c>
      <c r="E73" s="176">
        <v>75.000000000000028</v>
      </c>
      <c r="F73" s="176">
        <v>63.888888888888886</v>
      </c>
      <c r="G73" s="176">
        <v>48.275862068965516</v>
      </c>
      <c r="H73" s="176">
        <v>62.857142857142833</v>
      </c>
      <c r="I73" s="371">
        <v>50</v>
      </c>
      <c r="K73" s="179">
        <v>-11.585365853658544</v>
      </c>
      <c r="L73" s="179">
        <v>-12.857142857142833</v>
      </c>
    </row>
    <row r="74" spans="1:16" ht="15.75">
      <c r="A74" s="22"/>
      <c r="B74" s="20" t="s">
        <v>90</v>
      </c>
      <c r="D74" s="176">
        <v>52.388172858225836</v>
      </c>
      <c r="E74" s="176">
        <v>59.447004608294904</v>
      </c>
      <c r="F74" s="176">
        <v>53.506097560975583</v>
      </c>
      <c r="G74" s="176">
        <v>54.186851211072693</v>
      </c>
      <c r="H74" s="176">
        <v>57.79220779220767</v>
      </c>
      <c r="I74" s="371">
        <v>57.34632683658171</v>
      </c>
      <c r="K74" s="179">
        <v>2.164652271020941</v>
      </c>
      <c r="L74" s="179">
        <v>-0.44588095562595953</v>
      </c>
    </row>
    <row r="75" spans="1:16" ht="15.75">
      <c r="A75" s="22"/>
      <c r="B75" s="20" t="s">
        <v>91</v>
      </c>
      <c r="D75" s="176">
        <v>80</v>
      </c>
      <c r="E75" s="176">
        <v>50</v>
      </c>
      <c r="F75" s="176">
        <v>47.058823529411754</v>
      </c>
      <c r="G75" s="176">
        <v>53.846153846153847</v>
      </c>
      <c r="H75" s="176">
        <v>90</v>
      </c>
      <c r="I75" s="371">
        <v>52.631578947368418</v>
      </c>
      <c r="K75" s="179">
        <v>-14.491708723864456</v>
      </c>
      <c r="L75" s="179">
        <v>-37.368421052631582</v>
      </c>
    </row>
    <row r="76" spans="1:16" ht="15.75">
      <c r="A76" s="22"/>
      <c r="B76" s="20" t="s">
        <v>92</v>
      </c>
      <c r="D76" s="176">
        <v>93.700787401574701</v>
      </c>
      <c r="E76" s="176">
        <v>90.344827586206932</v>
      </c>
      <c r="F76" s="176">
        <v>99.999999999999972</v>
      </c>
      <c r="G76" s="176">
        <v>90.506329113924039</v>
      </c>
      <c r="H76" s="176">
        <v>77.540106951871621</v>
      </c>
      <c r="I76" s="371">
        <v>88.590604026845654</v>
      </c>
      <c r="K76" s="179">
        <v>-1.1095263512508069</v>
      </c>
      <c r="L76" s="179">
        <v>11.050497074974032</v>
      </c>
    </row>
    <row r="77" spans="1:16" ht="15.75">
      <c r="A77" s="22"/>
      <c r="B77" s="20" t="s">
        <v>93</v>
      </c>
      <c r="D77" s="176">
        <v>52.52225519287839</v>
      </c>
      <c r="E77" s="176">
        <v>56.264775413711575</v>
      </c>
      <c r="F77" s="176">
        <v>59.605911330049288</v>
      </c>
      <c r="G77" s="176">
        <v>59.11764705882355</v>
      </c>
      <c r="H77" s="176">
        <v>60.930232558139508</v>
      </c>
      <c r="I77" s="371">
        <v>66.412213740458071</v>
      </c>
      <c r="K77" s="179">
        <v>8.5609740710365756</v>
      </c>
      <c r="L77" s="179">
        <v>5.4819811823185631</v>
      </c>
    </row>
    <row r="78" spans="1:16" ht="15.75">
      <c r="A78" s="22"/>
      <c r="B78" s="20" t="s">
        <v>94</v>
      </c>
      <c r="D78" s="176">
        <v>50.000000000000036</v>
      </c>
      <c r="E78" s="176">
        <v>50.283553875236343</v>
      </c>
      <c r="F78" s="176">
        <v>55.901639344262307</v>
      </c>
      <c r="G78" s="176">
        <v>52.166064981949489</v>
      </c>
      <c r="H78" s="176">
        <v>53.218210361067499</v>
      </c>
      <c r="I78" s="371">
        <v>53.266331658291477</v>
      </c>
      <c r="K78" s="179">
        <v>0.80673924789088858</v>
      </c>
      <c r="L78" s="179">
        <v>4.8121297223978843E-2</v>
      </c>
    </row>
    <row r="79" spans="1:16" ht="15.75">
      <c r="A79" s="22"/>
      <c r="B79" s="20" t="s">
        <v>95</v>
      </c>
      <c r="D79" s="176">
        <v>50.2732240437158</v>
      </c>
      <c r="E79" s="176">
        <v>41.545893719806784</v>
      </c>
      <c r="F79" s="176">
        <v>44.067796610169523</v>
      </c>
      <c r="G79" s="176">
        <v>44.623655913978503</v>
      </c>
      <c r="H79" s="176">
        <v>38.265306122448997</v>
      </c>
      <c r="I79" s="371">
        <v>39.24731182795702</v>
      </c>
      <c r="K79" s="179">
        <v>-4.4034818228366461</v>
      </c>
      <c r="L79" s="179">
        <v>0.98200570550802269</v>
      </c>
    </row>
    <row r="80" spans="1:16" ht="16.5" thickBot="1">
      <c r="A80" s="22"/>
      <c r="B80" s="20" t="s">
        <v>96</v>
      </c>
      <c r="D80" s="176">
        <v>48.071216617210702</v>
      </c>
      <c r="E80" s="176">
        <v>51.713395638629301</v>
      </c>
      <c r="F80" s="176">
        <v>50.108459869848154</v>
      </c>
      <c r="G80" s="176">
        <v>42.541436464088392</v>
      </c>
      <c r="H80" s="176">
        <v>50.379746835443029</v>
      </c>
      <c r="I80" s="371">
        <v>56.404494382022442</v>
      </c>
      <c r="K80" s="179">
        <v>7.7904218873529274</v>
      </c>
      <c r="L80" s="179">
        <v>6.0247475465794125</v>
      </c>
    </row>
    <row r="81" spans="1:13" ht="16.5" thickTop="1">
      <c r="A81" s="85"/>
      <c r="B81" s="53"/>
      <c r="C81" s="53"/>
      <c r="D81" s="87"/>
      <c r="E81" s="76"/>
      <c r="F81" s="88"/>
      <c r="G81" s="88"/>
      <c r="H81" s="53"/>
      <c r="I81" s="53"/>
      <c r="J81" s="53"/>
      <c r="K81" s="53"/>
      <c r="L81" s="53"/>
      <c r="M81" s="53"/>
    </row>
    <row r="82" spans="1:13" ht="15.75">
      <c r="A82" s="22"/>
      <c r="D82" s="50"/>
      <c r="E82" s="35"/>
      <c r="F82" s="51"/>
      <c r="G82" s="51"/>
    </row>
    <row r="83" spans="1:13" ht="15.75">
      <c r="A83" s="22"/>
      <c r="D83" s="50"/>
      <c r="E83" s="35"/>
      <c r="F83" s="51"/>
      <c r="G83" s="51"/>
    </row>
    <row r="84" spans="1:13" ht="15.75">
      <c r="A84" s="22"/>
      <c r="D84" s="50"/>
      <c r="E84" s="35"/>
      <c r="F84" s="51"/>
      <c r="G84" s="51"/>
    </row>
    <row r="85" spans="1:13" ht="15.75">
      <c r="A85" s="22"/>
      <c r="D85" s="50"/>
      <c r="E85" s="35"/>
      <c r="F85" s="51"/>
      <c r="G85" s="51"/>
    </row>
    <row r="86" spans="1:13" ht="15.75">
      <c r="A86" s="22"/>
      <c r="D86" s="50"/>
      <c r="E86" s="35"/>
      <c r="F86" s="51"/>
      <c r="G86" s="51"/>
    </row>
    <row r="87" spans="1:13" ht="15.75">
      <c r="A87" s="22"/>
      <c r="D87" s="50"/>
      <c r="E87" s="35"/>
      <c r="F87" s="51"/>
      <c r="G87" s="51"/>
    </row>
    <row r="88" spans="1:13" ht="15.75">
      <c r="A88" s="22"/>
      <c r="D88" s="50"/>
      <c r="E88" s="35"/>
      <c r="F88" s="51"/>
      <c r="G88" s="51"/>
    </row>
    <row r="89" spans="1:13" ht="15.75">
      <c r="A89" s="22"/>
      <c r="D89" s="50"/>
      <c r="E89" s="35"/>
      <c r="F89" s="51"/>
      <c r="G89" s="51"/>
    </row>
    <row r="90" spans="1:13" ht="15.75">
      <c r="A90" s="22"/>
      <c r="D90" s="50"/>
      <c r="E90" s="35"/>
      <c r="F90" s="51"/>
      <c r="G90" s="51"/>
    </row>
    <row r="91" spans="1:13" ht="15.75">
      <c r="A91" s="22"/>
      <c r="D91" s="50"/>
      <c r="E91" s="35"/>
      <c r="F91" s="51"/>
      <c r="G91" s="51"/>
    </row>
    <row r="92" spans="1:13" ht="15.75">
      <c r="A92" s="22"/>
      <c r="D92" s="50"/>
      <c r="E92" s="35"/>
      <c r="F92" s="51"/>
      <c r="G92" s="51"/>
    </row>
    <row r="93" spans="1:13" ht="15.75">
      <c r="A93" s="22"/>
      <c r="D93" s="50"/>
      <c r="E93" s="35"/>
      <c r="F93" s="51"/>
      <c r="G93" s="51"/>
    </row>
    <row r="94" spans="1:13" ht="15.75">
      <c r="A94" s="22"/>
      <c r="D94" s="50"/>
      <c r="E94" s="35"/>
      <c r="F94" s="51"/>
      <c r="G94" s="51"/>
    </row>
    <row r="95" spans="1:13" ht="15.75">
      <c r="A95" s="22"/>
      <c r="D95" s="50"/>
      <c r="E95" s="35"/>
      <c r="F95" s="51"/>
      <c r="G95" s="51"/>
    </row>
    <row r="96" spans="1:13" ht="15.75">
      <c r="A96" s="22"/>
      <c r="D96" s="50"/>
      <c r="E96" s="35"/>
      <c r="F96" s="51"/>
      <c r="G96" s="51"/>
    </row>
    <row r="97" spans="1:7" ht="15.75">
      <c r="A97" s="22"/>
      <c r="D97" s="50"/>
      <c r="E97" s="35"/>
      <c r="F97" s="51"/>
      <c r="G97" s="51"/>
    </row>
    <row r="98" spans="1:7" ht="15.75">
      <c r="A98" s="22"/>
      <c r="D98" s="50"/>
      <c r="E98" s="35"/>
      <c r="F98" s="51"/>
      <c r="G98" s="51"/>
    </row>
    <row r="99" spans="1:7" ht="15.75">
      <c r="A99" s="22"/>
      <c r="D99" s="50"/>
      <c r="E99" s="35"/>
      <c r="F99" s="51"/>
      <c r="G99" s="51"/>
    </row>
    <row r="100" spans="1:7" ht="15.75">
      <c r="A100" s="22"/>
      <c r="D100" s="50"/>
      <c r="E100" s="35"/>
      <c r="F100" s="51"/>
      <c r="G100" s="51"/>
    </row>
    <row r="101" spans="1:7" ht="15.75">
      <c r="A101" s="22"/>
      <c r="D101" s="50"/>
      <c r="E101" s="35"/>
      <c r="F101" s="51"/>
      <c r="G101" s="51"/>
    </row>
    <row r="102" spans="1:7" ht="15.75">
      <c r="A102" s="22"/>
      <c r="D102" s="50"/>
      <c r="E102" s="35"/>
      <c r="F102" s="51"/>
      <c r="G102" s="51"/>
    </row>
    <row r="103" spans="1:7" ht="15.75">
      <c r="A103" s="22"/>
      <c r="D103" s="50"/>
      <c r="E103" s="35"/>
      <c r="F103" s="51"/>
      <c r="G103" s="51"/>
    </row>
    <row r="104" spans="1:7" ht="15.75">
      <c r="A104" s="22"/>
      <c r="D104" s="50"/>
      <c r="E104" s="35"/>
      <c r="F104" s="51"/>
      <c r="G104" s="51"/>
    </row>
    <row r="105" spans="1:7" ht="15.75">
      <c r="A105" s="22"/>
      <c r="D105" s="50"/>
      <c r="E105" s="35"/>
      <c r="F105" s="51"/>
      <c r="G105" s="51"/>
    </row>
    <row r="106" spans="1:7" ht="15.75">
      <c r="A106" s="22"/>
      <c r="D106" s="50"/>
      <c r="E106" s="35"/>
      <c r="F106" s="51"/>
      <c r="G106" s="51"/>
    </row>
    <row r="107" spans="1:7" ht="15.75">
      <c r="A107" s="22"/>
      <c r="D107" s="50"/>
      <c r="E107" s="35"/>
      <c r="F107" s="51"/>
      <c r="G107" s="51"/>
    </row>
    <row r="108" spans="1:7" ht="15.75">
      <c r="A108" s="22"/>
      <c r="D108" s="50"/>
      <c r="E108" s="35"/>
      <c r="F108" s="51"/>
      <c r="G108" s="51"/>
    </row>
    <row r="109" spans="1:7" ht="15.75">
      <c r="A109" s="22"/>
      <c r="D109" s="50"/>
      <c r="E109" s="35"/>
      <c r="F109" s="51"/>
      <c r="G109" s="51"/>
    </row>
    <row r="110" spans="1:7" ht="15.75">
      <c r="A110" s="22"/>
      <c r="D110" s="50"/>
      <c r="E110" s="35"/>
      <c r="F110" s="51"/>
      <c r="G110" s="51"/>
    </row>
    <row r="111" spans="1:7" ht="15.75">
      <c r="A111" s="22"/>
      <c r="D111" s="50"/>
      <c r="E111" s="35"/>
      <c r="F111" s="51"/>
      <c r="G111" s="51"/>
    </row>
    <row r="112" spans="1:7" ht="15.75">
      <c r="A112" s="22"/>
      <c r="D112" s="50"/>
      <c r="E112" s="35"/>
      <c r="F112" s="51"/>
      <c r="G112" s="51"/>
    </row>
    <row r="113" spans="1:7" ht="15.75">
      <c r="A113" s="22"/>
      <c r="D113" s="50"/>
      <c r="E113" s="35"/>
      <c r="F113" s="51"/>
      <c r="G113" s="51"/>
    </row>
    <row r="114" spans="1:7" ht="15.75">
      <c r="A114" s="22"/>
      <c r="D114" s="50"/>
      <c r="E114" s="35"/>
      <c r="F114" s="51"/>
      <c r="G114" s="51"/>
    </row>
    <row r="115" spans="1:7" ht="15.75">
      <c r="A115" s="22"/>
      <c r="D115" s="50"/>
      <c r="E115" s="35"/>
      <c r="F115" s="51"/>
      <c r="G115" s="51"/>
    </row>
    <row r="116" spans="1:7" ht="15.75">
      <c r="A116" s="22"/>
      <c r="D116" s="50"/>
      <c r="E116" s="35"/>
      <c r="F116" s="51"/>
      <c r="G116" s="51"/>
    </row>
    <row r="117" spans="1:7" ht="15.75">
      <c r="A117" s="22"/>
      <c r="D117" s="50"/>
      <c r="E117" s="35"/>
      <c r="F117" s="51"/>
      <c r="G117" s="51"/>
    </row>
    <row r="118" spans="1:7" ht="15.75">
      <c r="A118" s="22"/>
      <c r="D118" s="50"/>
      <c r="E118" s="35"/>
      <c r="F118" s="51"/>
      <c r="G118" s="51"/>
    </row>
    <row r="119" spans="1:7" ht="15.75">
      <c r="A119" s="22"/>
      <c r="D119" s="50"/>
      <c r="E119" s="35"/>
      <c r="F119" s="51"/>
      <c r="G119" s="51"/>
    </row>
    <row r="120" spans="1:7" ht="15.75">
      <c r="A120" s="22"/>
      <c r="D120" s="50"/>
      <c r="E120" s="35"/>
      <c r="F120" s="51"/>
      <c r="G120" s="51"/>
    </row>
    <row r="121" spans="1:7" ht="15.75">
      <c r="A121" s="22"/>
      <c r="D121" s="50"/>
      <c r="E121" s="35"/>
      <c r="F121" s="51"/>
      <c r="G121" s="51"/>
    </row>
    <row r="122" spans="1:7" ht="15.75">
      <c r="A122" s="22"/>
      <c r="D122" s="50"/>
      <c r="E122" s="35"/>
      <c r="F122" s="51"/>
      <c r="G122" s="51"/>
    </row>
    <row r="123" spans="1:7" ht="15.75">
      <c r="A123" s="22"/>
      <c r="D123" s="50"/>
      <c r="E123" s="35"/>
      <c r="F123" s="51"/>
      <c r="G123" s="51"/>
    </row>
    <row r="124" spans="1:7" ht="15.75">
      <c r="A124" s="22"/>
      <c r="D124" s="50"/>
      <c r="E124" s="35"/>
      <c r="F124" s="51"/>
      <c r="G124" s="51"/>
    </row>
    <row r="125" spans="1:7" ht="15.75">
      <c r="A125" s="22"/>
      <c r="D125" s="50"/>
      <c r="E125" s="35"/>
      <c r="F125" s="51"/>
      <c r="G125" s="51"/>
    </row>
    <row r="126" spans="1:7" ht="15.75">
      <c r="A126" s="22"/>
      <c r="D126" s="50"/>
      <c r="E126" s="35"/>
      <c r="F126" s="51"/>
      <c r="G126" s="51"/>
    </row>
    <row r="127" spans="1:7" ht="15.75">
      <c r="A127" s="22"/>
      <c r="D127" s="50"/>
      <c r="E127" s="35"/>
      <c r="F127" s="51"/>
      <c r="G127" s="51"/>
    </row>
    <row r="128" spans="1:7" ht="15.75">
      <c r="A128" s="22"/>
      <c r="D128" s="50"/>
      <c r="E128" s="35"/>
      <c r="F128" s="51"/>
      <c r="G128" s="51"/>
    </row>
    <row r="129" spans="1:7" ht="15.75">
      <c r="A129" s="22"/>
      <c r="D129" s="50"/>
      <c r="E129" s="35"/>
      <c r="F129" s="51"/>
      <c r="G129" s="51"/>
    </row>
    <row r="130" spans="1:7" ht="15.75">
      <c r="A130" s="22"/>
      <c r="D130" s="50"/>
      <c r="E130" s="35"/>
      <c r="F130" s="51"/>
      <c r="G130" s="51"/>
    </row>
    <row r="131" spans="1:7" ht="15.75">
      <c r="A131" s="22"/>
      <c r="D131" s="50"/>
      <c r="E131" s="35"/>
      <c r="F131" s="51"/>
      <c r="G131" s="51"/>
    </row>
    <row r="132" spans="1:7" ht="15.75">
      <c r="A132" s="22"/>
      <c r="D132" s="50"/>
      <c r="E132" s="35"/>
      <c r="F132" s="51"/>
      <c r="G132" s="51"/>
    </row>
    <row r="133" spans="1:7" ht="15.75">
      <c r="A133" s="22"/>
      <c r="D133" s="50"/>
      <c r="E133" s="35"/>
      <c r="F133" s="51"/>
      <c r="G133" s="51"/>
    </row>
    <row r="134" spans="1:7" ht="15.75">
      <c r="A134" s="22"/>
      <c r="D134" s="50"/>
      <c r="E134" s="35"/>
      <c r="F134" s="51"/>
      <c r="G134" s="51"/>
    </row>
    <row r="135" spans="1:7" ht="15.75">
      <c r="A135" s="22"/>
      <c r="D135" s="50"/>
      <c r="E135" s="35"/>
      <c r="F135" s="51"/>
      <c r="G135" s="51"/>
    </row>
    <row r="136" spans="1:7" ht="15.75">
      <c r="A136" s="22"/>
      <c r="D136" s="50"/>
      <c r="E136" s="35"/>
      <c r="F136" s="51"/>
      <c r="G136" s="51"/>
    </row>
    <row r="137" spans="1:7" ht="15.75">
      <c r="A137" s="22"/>
      <c r="D137" s="50"/>
      <c r="E137" s="35"/>
      <c r="F137" s="51"/>
      <c r="G137" s="51"/>
    </row>
    <row r="138" spans="1:7" ht="15.75">
      <c r="A138" s="22"/>
      <c r="D138" s="50"/>
      <c r="E138" s="35"/>
      <c r="F138" s="51"/>
      <c r="G138" s="51"/>
    </row>
    <row r="139" spans="1:7" ht="15.75">
      <c r="A139" s="22"/>
      <c r="D139" s="50"/>
      <c r="E139" s="35"/>
      <c r="F139" s="51"/>
      <c r="G139" s="51"/>
    </row>
    <row r="140" spans="1:7" ht="15.75">
      <c r="A140" s="22"/>
      <c r="D140" s="50"/>
      <c r="E140" s="35"/>
      <c r="F140" s="51"/>
      <c r="G140" s="51"/>
    </row>
    <row r="141" spans="1:7" ht="15.75">
      <c r="A141" s="22"/>
      <c r="D141" s="50"/>
      <c r="E141" s="35"/>
      <c r="F141" s="51"/>
      <c r="G141" s="51"/>
    </row>
    <row r="142" spans="1:7" ht="15.75">
      <c r="A142" s="22"/>
      <c r="D142" s="50"/>
      <c r="E142" s="35"/>
      <c r="F142" s="51"/>
      <c r="G142" s="51"/>
    </row>
    <row r="143" spans="1:7" ht="15.75">
      <c r="A143" s="22"/>
      <c r="D143" s="50"/>
      <c r="E143" s="35"/>
      <c r="F143" s="51"/>
      <c r="G143" s="51"/>
    </row>
    <row r="144" spans="1:7" ht="15.75">
      <c r="A144" s="22"/>
      <c r="D144" s="50"/>
      <c r="E144" s="35"/>
      <c r="F144" s="51"/>
      <c r="G144" s="51"/>
    </row>
    <row r="145" spans="1:7" ht="15.75">
      <c r="A145" s="22"/>
      <c r="D145" s="50"/>
      <c r="E145" s="35"/>
      <c r="F145" s="51"/>
      <c r="G145" s="51"/>
    </row>
    <row r="146" spans="1:7" ht="15.75">
      <c r="A146" s="22"/>
      <c r="D146" s="50"/>
      <c r="E146" s="35"/>
      <c r="F146" s="51"/>
      <c r="G146" s="51"/>
    </row>
    <row r="147" spans="1:7" ht="15.75">
      <c r="A147" s="22"/>
      <c r="D147" s="50"/>
      <c r="E147" s="35"/>
      <c r="F147" s="51"/>
      <c r="G147" s="51"/>
    </row>
    <row r="148" spans="1:7" ht="15.75">
      <c r="A148" s="22"/>
      <c r="D148" s="50"/>
      <c r="E148" s="35"/>
      <c r="F148" s="51"/>
      <c r="G148" s="51"/>
    </row>
    <row r="149" spans="1:7" ht="15.75">
      <c r="A149" s="22"/>
      <c r="D149" s="50"/>
      <c r="E149" s="35"/>
      <c r="F149" s="51"/>
      <c r="G149" s="51"/>
    </row>
    <row r="150" spans="1:7" ht="15.75">
      <c r="A150" s="22"/>
      <c r="D150" s="50"/>
      <c r="E150" s="35"/>
      <c r="F150" s="51"/>
      <c r="G150" s="51"/>
    </row>
    <row r="151" spans="1:7" ht="15.75">
      <c r="A151" s="22"/>
      <c r="D151" s="50"/>
      <c r="E151" s="35"/>
      <c r="F151" s="51"/>
      <c r="G151" s="51"/>
    </row>
    <row r="152" spans="1:7" ht="15.75">
      <c r="A152" s="22"/>
      <c r="D152" s="50"/>
      <c r="E152" s="35"/>
      <c r="F152" s="51"/>
      <c r="G152" s="51"/>
    </row>
    <row r="153" spans="1:7" ht="16.5" thickBot="1">
      <c r="A153" s="22"/>
      <c r="D153" s="50"/>
      <c r="E153" s="35"/>
      <c r="F153" s="51"/>
      <c r="G153" s="51"/>
    </row>
    <row r="154" spans="1:7" ht="9" customHeight="1" thickTop="1">
      <c r="A154" s="53"/>
      <c r="B154" s="53"/>
      <c r="C154" s="53"/>
    </row>
    <row r="155" spans="1:7">
      <c r="A155" s="334"/>
      <c r="B155" s="334"/>
      <c r="C155" s="334"/>
      <c r="D155" s="334"/>
      <c r="E155" s="334"/>
      <c r="F155" s="334"/>
      <c r="G155" s="334"/>
    </row>
    <row r="156" spans="1:7">
      <c r="A156" s="54"/>
    </row>
    <row r="159" spans="1:7" ht="56.25" customHeight="1">
      <c r="B159" s="335"/>
      <c r="C159" s="335"/>
      <c r="D159" s="335"/>
      <c r="E159" s="335"/>
      <c r="F159" s="335"/>
      <c r="G159" s="335"/>
    </row>
    <row r="160" spans="1:7" ht="18">
      <c r="B160" s="49"/>
      <c r="C160" s="49"/>
      <c r="D160" s="49"/>
      <c r="E160" s="49"/>
      <c r="F160" s="49"/>
      <c r="G160" s="49"/>
    </row>
    <row r="161" spans="2:7" ht="18">
      <c r="B161" s="55"/>
      <c r="C161" s="49"/>
      <c r="D161" s="49"/>
      <c r="E161" s="49"/>
      <c r="F161" s="49"/>
      <c r="G161" s="49"/>
    </row>
    <row r="162" spans="2:7" ht="56.25" customHeight="1">
      <c r="B162" s="336"/>
      <c r="C162" s="336"/>
      <c r="D162" s="336"/>
      <c r="E162" s="336"/>
      <c r="F162" s="336"/>
      <c r="G162" s="336"/>
    </row>
    <row r="163" spans="2:7" ht="18">
      <c r="B163" s="49"/>
      <c r="C163" s="49"/>
      <c r="D163" s="49"/>
      <c r="E163" s="49"/>
      <c r="F163" s="49"/>
      <c r="G163" s="49"/>
    </row>
    <row r="164" spans="2:7" ht="18">
      <c r="B164" s="55"/>
      <c r="C164" s="49"/>
      <c r="D164" s="49"/>
      <c r="E164" s="49"/>
      <c r="F164" s="49"/>
      <c r="G164" s="49"/>
    </row>
  </sheetData>
  <mergeCells count="3">
    <mergeCell ref="A155:G155"/>
    <mergeCell ref="B159:G159"/>
    <mergeCell ref="B162:G162"/>
  </mergeCells>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52160-73DF-41CC-9E8D-980F76AF791E}">
  <dimension ref="A1:Q69"/>
  <sheetViews>
    <sheetView view="pageBreakPreview" zoomScale="85" zoomScaleNormal="75" zoomScaleSheetLayoutView="85" workbookViewId="0">
      <selection activeCell="A8" sqref="A8"/>
    </sheetView>
  </sheetViews>
  <sheetFormatPr defaultColWidth="8.77734375" defaultRowHeight="15"/>
  <cols>
    <col min="1" max="1" width="1.77734375" style="112" customWidth="1"/>
    <col min="2" max="2" width="55.44140625" style="112" bestFit="1" customWidth="1"/>
    <col min="3" max="3" width="1.77734375" style="112" customWidth="1"/>
    <col min="4" max="4" width="12.6640625" style="112" customWidth="1"/>
    <col min="5" max="5" width="2.6640625" style="112" customWidth="1"/>
    <col min="6" max="10" width="12.6640625" style="112" customWidth="1"/>
    <col min="11" max="11" width="1.6640625" style="112" customWidth="1"/>
    <col min="12" max="16" width="9.6640625" style="112" customWidth="1"/>
    <col min="17" max="17" width="1.77734375" style="112" customWidth="1"/>
    <col min="18" max="18" width="12" style="112" customWidth="1"/>
    <col min="19" max="16384" width="8.77734375" style="112"/>
  </cols>
  <sheetData>
    <row r="1" spans="1:17" s="5" customFormat="1" ht="32.25" customHeight="1">
      <c r="A1" s="11" t="s">
        <v>97</v>
      </c>
      <c r="B1" s="14"/>
      <c r="C1" s="14"/>
      <c r="D1" s="14"/>
      <c r="E1" s="14"/>
      <c r="F1" s="14"/>
      <c r="G1" s="14"/>
      <c r="H1" s="14"/>
      <c r="I1" s="14"/>
      <c r="J1" s="14"/>
      <c r="K1" s="14"/>
      <c r="L1" s="14"/>
      <c r="M1" s="14"/>
      <c r="N1" s="14"/>
      <c r="O1" s="14"/>
      <c r="P1" s="14"/>
      <c r="Q1" s="14"/>
    </row>
    <row r="2" spans="1:17" s="5" customFormat="1"/>
    <row r="3" spans="1:17" s="5" customFormat="1" ht="18">
      <c r="A3" s="18" t="s">
        <v>98</v>
      </c>
      <c r="B3" s="19"/>
      <c r="C3" s="19"/>
      <c r="D3" s="19"/>
      <c r="E3" s="19"/>
      <c r="F3" s="19"/>
      <c r="G3" s="19"/>
      <c r="H3" s="19"/>
      <c r="I3" s="19"/>
      <c r="J3" s="19"/>
      <c r="K3" s="19"/>
      <c r="L3" s="19"/>
      <c r="M3" s="19"/>
      <c r="N3" s="19"/>
      <c r="O3" s="19"/>
      <c r="P3" s="19"/>
      <c r="Q3" s="19"/>
    </row>
    <row r="4" spans="1:17" s="5" customFormat="1" ht="18">
      <c r="A4" s="45" t="s">
        <v>99</v>
      </c>
      <c r="B4" s="19"/>
      <c r="C4" s="19"/>
      <c r="D4" s="19"/>
      <c r="E4" s="19"/>
      <c r="F4" s="19"/>
      <c r="G4" s="19"/>
      <c r="H4" s="19"/>
      <c r="I4" s="19"/>
      <c r="J4" s="19"/>
      <c r="K4" s="19"/>
      <c r="L4" s="19"/>
      <c r="M4" s="19"/>
      <c r="N4" s="19"/>
      <c r="O4" s="19"/>
      <c r="P4" s="19"/>
      <c r="Q4" s="19"/>
    </row>
    <row r="5" spans="1:17" s="5" customFormat="1" ht="15.75">
      <c r="A5" s="46" t="s">
        <v>452</v>
      </c>
      <c r="B5" s="19"/>
      <c r="C5" s="19"/>
      <c r="D5" s="19"/>
      <c r="E5" s="19"/>
      <c r="F5" s="19"/>
      <c r="G5" s="19"/>
      <c r="H5" s="19"/>
      <c r="I5" s="19"/>
      <c r="J5" s="19"/>
      <c r="K5" s="19"/>
      <c r="L5" s="19"/>
      <c r="M5" s="19"/>
      <c r="N5" s="19"/>
      <c r="O5" s="19"/>
      <c r="P5" s="19"/>
      <c r="Q5" s="19"/>
    </row>
    <row r="6" spans="1:17" s="5" customFormat="1"/>
    <row r="7" spans="1:17" s="5" customFormat="1" ht="15.75">
      <c r="A7" s="10" t="s">
        <v>431</v>
      </c>
      <c r="B7" s="10"/>
      <c r="C7" s="10"/>
      <c r="D7" s="62" t="s">
        <v>67</v>
      </c>
      <c r="F7" s="22" t="s">
        <v>68</v>
      </c>
      <c r="G7" s="22"/>
      <c r="H7" s="22"/>
      <c r="I7" s="22"/>
      <c r="J7" s="22"/>
      <c r="K7" s="22"/>
      <c r="L7" s="22"/>
      <c r="M7" s="22"/>
      <c r="N7" s="22"/>
      <c r="O7" s="22"/>
      <c r="P7" s="22"/>
      <c r="Q7" s="22"/>
    </row>
    <row r="8" spans="1:17" s="5" customFormat="1">
      <c r="D8" s="56"/>
      <c r="F8" s="23"/>
      <c r="G8" s="23"/>
      <c r="H8" s="23"/>
      <c r="I8" s="23"/>
      <c r="J8" s="20"/>
      <c r="K8" s="20"/>
      <c r="L8" s="20"/>
      <c r="M8" s="20"/>
      <c r="N8" s="20"/>
      <c r="O8" s="20"/>
      <c r="P8" s="20"/>
      <c r="Q8" s="20"/>
    </row>
    <row r="9" spans="1:17" s="5" customFormat="1" ht="15.75">
      <c r="A9" s="34"/>
      <c r="B9" s="34"/>
      <c r="D9" s="82" t="s">
        <v>53</v>
      </c>
      <c r="E9" s="34"/>
      <c r="F9" s="25" t="s">
        <v>64</v>
      </c>
      <c r="G9" s="25" t="s">
        <v>65</v>
      </c>
      <c r="H9" s="25" t="s">
        <v>66</v>
      </c>
      <c r="I9" s="25" t="s">
        <v>69</v>
      </c>
      <c r="J9" s="79"/>
      <c r="K9" s="71"/>
      <c r="L9" s="71"/>
      <c r="M9" s="71"/>
      <c r="N9" s="71"/>
      <c r="O9" s="73"/>
      <c r="P9" s="73"/>
      <c r="Q9" s="72"/>
    </row>
    <row r="10" spans="1:17" s="5" customFormat="1" ht="15.75">
      <c r="F10" s="56"/>
      <c r="G10" s="62"/>
      <c r="H10" s="62"/>
      <c r="I10" s="62"/>
      <c r="J10" s="63"/>
      <c r="K10" s="64"/>
      <c r="L10" s="64"/>
      <c r="M10" s="64"/>
      <c r="N10" s="64"/>
      <c r="O10" s="65"/>
      <c r="P10" s="65"/>
    </row>
    <row r="11" spans="1:17" s="5" customFormat="1" ht="15.75">
      <c r="A11" s="10" t="s">
        <v>103</v>
      </c>
      <c r="D11" s="269">
        <v>2742</v>
      </c>
      <c r="E11" s="270"/>
      <c r="F11" s="166">
        <v>2742</v>
      </c>
      <c r="G11" s="62"/>
      <c r="H11" s="62"/>
      <c r="I11" s="62"/>
      <c r="J11" s="63"/>
      <c r="K11" s="64"/>
      <c r="L11" s="64"/>
      <c r="M11" s="64"/>
      <c r="N11" s="64"/>
      <c r="O11" s="65"/>
      <c r="P11" s="65"/>
    </row>
    <row r="12" spans="1:17" s="5" customFormat="1" ht="15.75">
      <c r="B12" s="5" t="s">
        <v>104</v>
      </c>
      <c r="D12" s="270">
        <v>1403</v>
      </c>
      <c r="E12" s="270"/>
      <c r="F12" s="167">
        <v>1403</v>
      </c>
      <c r="G12" s="62"/>
      <c r="H12" s="62"/>
      <c r="I12" s="62"/>
      <c r="J12" s="63"/>
      <c r="K12" s="64"/>
      <c r="L12" s="64"/>
      <c r="M12" s="64"/>
      <c r="N12" s="64"/>
      <c r="O12" s="65"/>
      <c r="P12" s="65"/>
    </row>
    <row r="13" spans="1:17" s="5" customFormat="1" ht="15.75">
      <c r="B13" s="5" t="s">
        <v>105</v>
      </c>
      <c r="D13" s="270">
        <v>154</v>
      </c>
      <c r="E13" s="270"/>
      <c r="F13" s="167">
        <v>154</v>
      </c>
      <c r="G13" s="62"/>
      <c r="H13" s="62"/>
      <c r="I13" s="62"/>
      <c r="J13" s="63"/>
      <c r="K13" s="64"/>
      <c r="L13" s="64"/>
      <c r="M13" s="64"/>
      <c r="N13" s="64"/>
      <c r="O13" s="65"/>
      <c r="P13" s="65"/>
    </row>
    <row r="14" spans="1:17" s="5" customFormat="1" ht="15.75">
      <c r="B14" s="43" t="s">
        <v>110</v>
      </c>
      <c r="D14" s="270">
        <v>34</v>
      </c>
      <c r="E14" s="270"/>
      <c r="F14" s="167">
        <v>34</v>
      </c>
      <c r="G14" s="62"/>
      <c r="H14" s="62"/>
      <c r="I14" s="62"/>
      <c r="J14" s="63"/>
      <c r="K14" s="64"/>
      <c r="L14" s="64"/>
      <c r="M14" s="64"/>
      <c r="N14" s="64"/>
      <c r="O14" s="65"/>
      <c r="P14" s="65"/>
    </row>
    <row r="15" spans="1:17" s="5" customFormat="1" ht="15.75">
      <c r="B15" s="43" t="s">
        <v>111</v>
      </c>
      <c r="D15" s="270">
        <v>90</v>
      </c>
      <c r="E15" s="270"/>
      <c r="F15" s="167">
        <v>90</v>
      </c>
      <c r="G15" s="62"/>
      <c r="H15" s="62"/>
      <c r="I15" s="62"/>
      <c r="J15" s="63"/>
      <c r="K15" s="64"/>
      <c r="L15" s="64"/>
      <c r="M15" s="64"/>
      <c r="N15" s="64"/>
      <c r="O15" s="65"/>
      <c r="P15" s="65"/>
    </row>
    <row r="16" spans="1:17" s="5" customFormat="1" ht="15.75">
      <c r="B16" s="5" t="s">
        <v>106</v>
      </c>
      <c r="D16" s="270">
        <v>270</v>
      </c>
      <c r="E16" s="270"/>
      <c r="F16" s="167">
        <v>270</v>
      </c>
      <c r="G16" s="62"/>
      <c r="H16" s="62"/>
      <c r="I16" s="62"/>
      <c r="J16" s="63"/>
      <c r="K16" s="64"/>
      <c r="L16" s="64"/>
      <c r="M16" s="64"/>
      <c r="N16" s="64"/>
      <c r="O16" s="65"/>
      <c r="P16" s="65"/>
    </row>
    <row r="17" spans="1:17" s="5" customFormat="1" ht="15.75">
      <c r="B17" s="5" t="s">
        <v>107</v>
      </c>
      <c r="D17" s="270">
        <v>436</v>
      </c>
      <c r="E17" s="270"/>
      <c r="F17" s="167">
        <v>436</v>
      </c>
      <c r="G17" s="62"/>
      <c r="H17" s="62"/>
      <c r="I17" s="62"/>
      <c r="J17" s="63"/>
      <c r="K17" s="64"/>
      <c r="L17" s="64"/>
      <c r="M17" s="64"/>
      <c r="N17" s="64"/>
      <c r="O17" s="65"/>
      <c r="P17" s="65"/>
    </row>
    <row r="18" spans="1:17" s="5" customFormat="1" ht="15.75">
      <c r="B18" s="5" t="s">
        <v>108</v>
      </c>
      <c r="D18" s="270">
        <v>53</v>
      </c>
      <c r="E18" s="270"/>
      <c r="F18" s="167">
        <v>53</v>
      </c>
      <c r="G18" s="62"/>
      <c r="H18" s="62"/>
      <c r="I18" s="62"/>
      <c r="J18" s="63"/>
      <c r="K18" s="64"/>
      <c r="L18" s="64"/>
      <c r="M18" s="64"/>
      <c r="N18" s="64"/>
      <c r="O18" s="65"/>
      <c r="P18" s="65"/>
    </row>
    <row r="19" spans="1:17" s="5" customFormat="1" ht="15.75">
      <c r="B19" s="5" t="s">
        <v>112</v>
      </c>
      <c r="D19" s="270">
        <v>179</v>
      </c>
      <c r="E19" s="270"/>
      <c r="F19" s="167">
        <v>179</v>
      </c>
      <c r="G19" s="62"/>
      <c r="H19" s="62"/>
      <c r="I19" s="62"/>
      <c r="J19" s="63"/>
      <c r="K19" s="64"/>
      <c r="L19" s="64"/>
      <c r="M19" s="64"/>
      <c r="N19" s="64"/>
      <c r="O19" s="65"/>
      <c r="P19" s="65"/>
    </row>
    <row r="20" spans="1:17" s="5" customFormat="1" ht="15.75">
      <c r="B20" s="5" t="s">
        <v>113</v>
      </c>
      <c r="D20" s="270">
        <v>4</v>
      </c>
      <c r="E20" s="270"/>
      <c r="F20" s="167">
        <v>4</v>
      </c>
      <c r="G20" s="62"/>
      <c r="H20" s="62"/>
      <c r="I20" s="62"/>
      <c r="J20" s="63"/>
      <c r="K20" s="64"/>
      <c r="L20" s="64"/>
      <c r="M20" s="64"/>
      <c r="N20" s="64"/>
      <c r="O20" s="65"/>
      <c r="P20" s="65"/>
    </row>
    <row r="21" spans="1:17" s="5" customFormat="1" ht="15.75">
      <c r="B21" s="5" t="s">
        <v>109</v>
      </c>
      <c r="D21" s="270">
        <v>56</v>
      </c>
      <c r="E21" s="270"/>
      <c r="F21" s="167">
        <v>56</v>
      </c>
      <c r="G21" s="62"/>
      <c r="H21" s="62"/>
      <c r="I21" s="62"/>
      <c r="J21" s="63"/>
      <c r="K21" s="64"/>
      <c r="L21" s="64"/>
      <c r="M21" s="64"/>
      <c r="N21" s="64"/>
      <c r="O21" s="65"/>
      <c r="P21" s="65"/>
    </row>
    <row r="22" spans="1:17" s="5" customFormat="1" ht="16.5" thickBot="1">
      <c r="A22" s="10"/>
      <c r="B22" s="5" t="s">
        <v>430</v>
      </c>
      <c r="C22" s="112"/>
      <c r="D22" s="270">
        <v>63</v>
      </c>
      <c r="E22" s="271"/>
      <c r="F22" s="167">
        <v>63</v>
      </c>
      <c r="G22" s="113"/>
      <c r="H22" s="113"/>
      <c r="I22" s="113"/>
      <c r="J22" s="114"/>
      <c r="K22" s="115"/>
      <c r="L22" s="28"/>
      <c r="M22" s="68"/>
      <c r="N22" s="28"/>
      <c r="O22" s="61"/>
      <c r="P22" s="70"/>
      <c r="Q22" s="35"/>
    </row>
    <row r="23" spans="1:17" ht="15.75" thickTop="1">
      <c r="A23" s="119"/>
      <c r="B23" s="119"/>
      <c r="C23" s="119"/>
      <c r="D23" s="120"/>
      <c r="E23" s="120"/>
      <c r="F23" s="120"/>
      <c r="G23" s="120"/>
      <c r="H23" s="120"/>
      <c r="I23" s="120"/>
      <c r="J23" s="114"/>
      <c r="K23" s="115"/>
      <c r="L23" s="115"/>
      <c r="M23" s="115"/>
      <c r="N23" s="115"/>
      <c r="O23" s="116"/>
      <c r="P23" s="116"/>
      <c r="Q23" s="113"/>
    </row>
    <row r="24" spans="1:17" ht="15.75">
      <c r="A24" s="10" t="s">
        <v>115</v>
      </c>
      <c r="B24" s="10"/>
      <c r="C24" s="10"/>
      <c r="D24" s="62" t="s">
        <v>67</v>
      </c>
      <c r="E24" s="5"/>
      <c r="F24" s="22" t="s">
        <v>68</v>
      </c>
      <c r="G24" s="22"/>
      <c r="H24" s="22"/>
      <c r="I24" s="22"/>
      <c r="J24" s="22"/>
      <c r="K24" s="113"/>
      <c r="L24" s="113"/>
      <c r="M24" s="113"/>
      <c r="N24" s="113"/>
      <c r="O24" s="113"/>
      <c r="P24" s="113"/>
      <c r="Q24" s="113"/>
    </row>
    <row r="25" spans="1:17">
      <c r="A25" s="5"/>
      <c r="B25" s="5"/>
      <c r="C25" s="5"/>
      <c r="D25" s="56"/>
      <c r="E25" s="5"/>
      <c r="F25" s="23"/>
      <c r="G25" s="23"/>
      <c r="H25" s="23"/>
      <c r="I25" s="23"/>
      <c r="J25" s="20"/>
      <c r="K25" s="113"/>
      <c r="L25" s="113"/>
      <c r="M25" s="113"/>
      <c r="N25" s="113"/>
      <c r="O25" s="113"/>
      <c r="P25" s="113"/>
      <c r="Q25" s="113"/>
    </row>
    <row r="26" spans="1:17" ht="15.75">
      <c r="A26" s="34"/>
      <c r="B26" s="34"/>
      <c r="C26" s="5"/>
      <c r="D26" s="82" t="s">
        <v>53</v>
      </c>
      <c r="E26" s="34"/>
      <c r="F26" s="25" t="s">
        <v>64</v>
      </c>
      <c r="G26" s="25" t="s">
        <v>65</v>
      </c>
      <c r="H26" s="25" t="s">
        <v>66</v>
      </c>
      <c r="I26" s="25" t="s">
        <v>69</v>
      </c>
      <c r="J26" s="79"/>
      <c r="K26" s="115"/>
      <c r="L26" s="115"/>
      <c r="M26" s="115"/>
      <c r="N26" s="115"/>
      <c r="O26" s="116"/>
      <c r="P26" s="116"/>
      <c r="Q26" s="113"/>
    </row>
    <row r="27" spans="1:17" ht="15.75">
      <c r="A27" s="5"/>
      <c r="B27" s="5"/>
      <c r="C27" s="5"/>
      <c r="D27" s="5"/>
      <c r="E27" s="5"/>
      <c r="F27" s="56"/>
      <c r="G27" s="62"/>
      <c r="H27" s="62"/>
      <c r="I27" s="62"/>
      <c r="J27" s="63"/>
      <c r="K27" s="117"/>
      <c r="L27" s="117"/>
      <c r="M27" s="117"/>
      <c r="N27" s="117"/>
      <c r="O27" s="118"/>
      <c r="P27" s="118"/>
    </row>
    <row r="28" spans="1:17" ht="15.75">
      <c r="A28" s="10" t="s">
        <v>213</v>
      </c>
      <c r="B28" s="5"/>
      <c r="C28" s="5"/>
      <c r="D28" s="262">
        <v>2742</v>
      </c>
      <c r="E28" s="261"/>
      <c r="F28" s="263">
        <v>2742</v>
      </c>
      <c r="G28" s="263"/>
      <c r="H28" s="263"/>
      <c r="I28" s="263"/>
      <c r="J28" s="63"/>
      <c r="K28" s="115"/>
      <c r="L28" s="115"/>
      <c r="M28" s="115"/>
      <c r="N28" s="115"/>
      <c r="O28" s="116"/>
      <c r="P28" s="116"/>
      <c r="Q28" s="113"/>
    </row>
    <row r="29" spans="1:17" ht="15.75">
      <c r="A29" s="10"/>
      <c r="B29" s="5" t="s">
        <v>63</v>
      </c>
      <c r="C29" s="5"/>
      <c r="D29" s="261">
        <v>0</v>
      </c>
      <c r="E29" s="261"/>
      <c r="F29" s="260">
        <v>0</v>
      </c>
      <c r="G29" s="263"/>
      <c r="H29" s="263"/>
      <c r="I29" s="263"/>
      <c r="J29" s="63"/>
      <c r="K29" s="115"/>
      <c r="L29" s="115"/>
      <c r="M29" s="115"/>
      <c r="N29" s="115"/>
      <c r="O29" s="116"/>
      <c r="P29" s="116"/>
      <c r="Q29" s="113"/>
    </row>
    <row r="30" spans="1:17" ht="15.75">
      <c r="A30" s="10"/>
      <c r="B30" s="5" t="s">
        <v>27</v>
      </c>
      <c r="C30" s="5"/>
      <c r="D30" s="261">
        <v>0</v>
      </c>
      <c r="E30" s="261"/>
      <c r="F30" s="260">
        <v>0</v>
      </c>
      <c r="G30" s="263"/>
      <c r="H30" s="263"/>
      <c r="I30" s="263"/>
      <c r="J30" s="63"/>
      <c r="K30" s="115"/>
      <c r="L30" s="115"/>
      <c r="M30" s="115"/>
      <c r="N30" s="115"/>
      <c r="O30" s="116"/>
      <c r="P30" s="116"/>
      <c r="Q30" s="113"/>
    </row>
    <row r="31" spans="1:17" ht="15.75">
      <c r="A31" s="10"/>
      <c r="B31" s="5" t="s">
        <v>70</v>
      </c>
      <c r="C31" s="5"/>
      <c r="D31" s="261">
        <v>11</v>
      </c>
      <c r="E31" s="261"/>
      <c r="F31" s="260">
        <v>11</v>
      </c>
      <c r="G31" s="263"/>
      <c r="H31" s="263"/>
      <c r="I31" s="263"/>
      <c r="J31" s="63"/>
      <c r="K31" s="115"/>
      <c r="L31" s="115"/>
      <c r="M31" s="115"/>
      <c r="N31" s="115"/>
      <c r="O31" s="116"/>
      <c r="P31" s="116"/>
      <c r="Q31" s="113"/>
    </row>
    <row r="32" spans="1:17" ht="15.75">
      <c r="A32" s="10"/>
      <c r="B32" s="5" t="s">
        <v>71</v>
      </c>
      <c r="C32" s="5"/>
      <c r="D32" s="270">
        <v>108</v>
      </c>
      <c r="E32" s="270"/>
      <c r="F32" s="167">
        <v>108</v>
      </c>
      <c r="G32" s="263"/>
      <c r="H32" s="263"/>
      <c r="I32" s="263"/>
      <c r="J32" s="63"/>
      <c r="K32" s="115"/>
      <c r="L32" s="115"/>
      <c r="M32" s="115"/>
      <c r="N32" s="115"/>
      <c r="O32" s="116"/>
      <c r="P32" s="116"/>
      <c r="Q32" s="113"/>
    </row>
    <row r="33" spans="1:17" ht="15.75">
      <c r="A33" s="10"/>
      <c r="B33" s="5" t="s">
        <v>72</v>
      </c>
      <c r="C33" s="5"/>
      <c r="D33" s="270">
        <v>277</v>
      </c>
      <c r="E33" s="270"/>
      <c r="F33" s="167">
        <v>277</v>
      </c>
      <c r="G33" s="263"/>
      <c r="H33" s="263"/>
      <c r="I33" s="263"/>
      <c r="J33" s="63"/>
      <c r="K33" s="115"/>
      <c r="L33" s="115"/>
      <c r="M33" s="115"/>
      <c r="N33" s="115"/>
      <c r="O33" s="116"/>
      <c r="P33" s="116"/>
      <c r="Q33" s="113"/>
    </row>
    <row r="34" spans="1:17" ht="15.75">
      <c r="A34" s="10"/>
      <c r="B34" s="112" t="s">
        <v>118</v>
      </c>
      <c r="C34" s="5"/>
      <c r="D34" s="261">
        <v>0</v>
      </c>
      <c r="E34" s="261"/>
      <c r="F34" s="260">
        <v>0</v>
      </c>
      <c r="G34" s="263"/>
      <c r="H34" s="263"/>
      <c r="I34" s="263"/>
      <c r="J34" s="63"/>
      <c r="K34" s="115"/>
      <c r="L34" s="115"/>
      <c r="M34" s="115"/>
      <c r="N34" s="115"/>
      <c r="O34" s="116"/>
      <c r="P34" s="116"/>
      <c r="Q34" s="113"/>
    </row>
    <row r="35" spans="1:17" ht="15.75">
      <c r="A35" s="10"/>
      <c r="B35" s="112" t="s">
        <v>119</v>
      </c>
      <c r="C35" s="5"/>
      <c r="D35" s="261">
        <v>5</v>
      </c>
      <c r="E35" s="261"/>
      <c r="F35" s="260">
        <v>5</v>
      </c>
      <c r="G35" s="263"/>
      <c r="H35" s="263"/>
      <c r="I35" s="263"/>
      <c r="J35" s="63"/>
      <c r="K35" s="115"/>
      <c r="L35" s="115"/>
      <c r="M35" s="115"/>
      <c r="N35" s="115"/>
      <c r="O35" s="116"/>
      <c r="P35" s="116"/>
      <c r="Q35" s="113"/>
    </row>
    <row r="36" spans="1:17" ht="15.75">
      <c r="A36" s="10"/>
      <c r="B36" s="5" t="s">
        <v>363</v>
      </c>
      <c r="C36" s="5"/>
      <c r="D36" s="270">
        <v>1150</v>
      </c>
      <c r="E36" s="270"/>
      <c r="F36" s="167">
        <v>1150</v>
      </c>
      <c r="G36" s="263"/>
      <c r="H36" s="263"/>
      <c r="I36" s="263"/>
      <c r="J36" s="63"/>
      <c r="K36" s="115"/>
      <c r="L36" s="115"/>
      <c r="M36" s="115"/>
      <c r="N36" s="115"/>
      <c r="O36" s="116"/>
      <c r="P36" s="116"/>
      <c r="Q36" s="113"/>
    </row>
    <row r="37" spans="1:17" ht="15.75">
      <c r="A37" s="5"/>
      <c r="B37" s="5" t="s">
        <v>117</v>
      </c>
      <c r="C37" s="5"/>
      <c r="D37" s="270">
        <v>556</v>
      </c>
      <c r="E37" s="270"/>
      <c r="F37" s="167">
        <v>556</v>
      </c>
      <c r="G37" s="263"/>
      <c r="H37" s="263"/>
      <c r="I37" s="263"/>
      <c r="J37" s="63"/>
      <c r="K37" s="115"/>
      <c r="L37" s="115"/>
      <c r="M37" s="115"/>
      <c r="N37" s="115"/>
      <c r="O37" s="116"/>
      <c r="P37" s="116"/>
      <c r="Q37" s="113"/>
    </row>
    <row r="38" spans="1:17" ht="16.5" thickBot="1">
      <c r="A38" s="5"/>
      <c r="B38" s="43" t="s">
        <v>120</v>
      </c>
      <c r="C38" s="5"/>
      <c r="D38" s="270">
        <v>635</v>
      </c>
      <c r="E38" s="270"/>
      <c r="F38" s="167">
        <v>635</v>
      </c>
      <c r="G38" s="263"/>
      <c r="H38" s="263"/>
      <c r="I38" s="263"/>
      <c r="J38" s="63"/>
      <c r="K38" s="115"/>
      <c r="L38" s="115"/>
      <c r="M38" s="115"/>
      <c r="N38" s="115"/>
      <c r="O38" s="116"/>
      <c r="P38" s="116"/>
      <c r="Q38" s="113"/>
    </row>
    <row r="39" spans="1:17" ht="15.75" thickTop="1">
      <c r="A39" s="119"/>
      <c r="B39" s="119"/>
      <c r="C39" s="119"/>
      <c r="D39" s="120"/>
      <c r="E39" s="120"/>
      <c r="F39" s="120"/>
      <c r="G39" s="120"/>
      <c r="H39" s="120"/>
      <c r="I39" s="120"/>
      <c r="J39" s="114"/>
      <c r="K39" s="115"/>
      <c r="L39" s="115"/>
      <c r="M39" s="115"/>
      <c r="N39" s="115"/>
      <c r="O39" s="116"/>
      <c r="P39" s="116"/>
      <c r="Q39" s="113"/>
    </row>
    <row r="40" spans="1:17" ht="1.5" customHeight="1">
      <c r="A40" s="10" t="s">
        <v>115</v>
      </c>
      <c r="B40" s="10"/>
      <c r="C40" s="10"/>
      <c r="D40" s="62" t="s">
        <v>67</v>
      </c>
      <c r="E40" s="5"/>
      <c r="F40" s="22" t="s">
        <v>68</v>
      </c>
      <c r="G40" s="22"/>
      <c r="H40" s="22"/>
      <c r="I40" s="22"/>
      <c r="J40" s="22"/>
      <c r="K40" s="113"/>
      <c r="L40" s="113"/>
      <c r="M40" s="113"/>
      <c r="N40" s="113"/>
      <c r="O40" s="113"/>
      <c r="P40" s="113"/>
      <c r="Q40" s="113"/>
    </row>
    <row r="41" spans="1:17" hidden="1">
      <c r="A41" s="5"/>
      <c r="B41" s="5"/>
      <c r="C41" s="5"/>
      <c r="D41" s="56"/>
      <c r="E41" s="5"/>
      <c r="F41" s="23"/>
      <c r="G41" s="23"/>
      <c r="H41" s="23"/>
      <c r="I41" s="23"/>
      <c r="J41" s="20"/>
      <c r="K41" s="113"/>
      <c r="L41" s="113"/>
      <c r="M41" s="113"/>
      <c r="N41" s="113"/>
      <c r="O41" s="113"/>
      <c r="P41" s="113"/>
      <c r="Q41" s="113"/>
    </row>
    <row r="42" spans="1:17" ht="15.75" hidden="1">
      <c r="A42" s="34"/>
      <c r="B42" s="34"/>
      <c r="C42" s="5"/>
      <c r="D42" s="82" t="s">
        <v>53</v>
      </c>
      <c r="E42" s="34"/>
      <c r="F42" s="25" t="s">
        <v>64</v>
      </c>
      <c r="G42" s="25" t="s">
        <v>65</v>
      </c>
      <c r="H42" s="25" t="s">
        <v>66</v>
      </c>
      <c r="I42" s="25" t="s">
        <v>69</v>
      </c>
      <c r="J42" s="79"/>
      <c r="K42" s="115"/>
      <c r="L42" s="115"/>
      <c r="M42" s="115"/>
      <c r="N42" s="115"/>
      <c r="O42" s="116"/>
      <c r="P42" s="116"/>
      <c r="Q42" s="113"/>
    </row>
    <row r="43" spans="1:17" ht="15.75" hidden="1">
      <c r="A43" s="5"/>
      <c r="B43" s="5"/>
      <c r="C43" s="5"/>
      <c r="D43" s="5"/>
      <c r="E43" s="5"/>
      <c r="F43" s="56"/>
      <c r="G43" s="62"/>
      <c r="H43" s="62"/>
      <c r="I43" s="62"/>
      <c r="J43" s="63"/>
      <c r="K43" s="117"/>
      <c r="L43" s="117"/>
      <c r="M43" s="117"/>
      <c r="N43" s="117"/>
      <c r="O43" s="118"/>
      <c r="P43" s="118"/>
    </row>
    <row r="44" spans="1:17" ht="15.75" hidden="1">
      <c r="A44" s="10" t="s">
        <v>114</v>
      </c>
      <c r="B44" s="5"/>
      <c r="C44" s="5"/>
      <c r="D44" s="5"/>
      <c r="E44" s="5"/>
      <c r="F44" s="56"/>
      <c r="G44" s="62"/>
      <c r="H44" s="62"/>
      <c r="I44" s="62"/>
      <c r="J44" s="63"/>
      <c r="K44" s="115"/>
      <c r="L44" s="115"/>
      <c r="M44" s="115"/>
      <c r="N44" s="115"/>
      <c r="O44" s="116"/>
      <c r="P44" s="116"/>
      <c r="Q44" s="113"/>
    </row>
    <row r="45" spans="1:17" ht="15.75" hidden="1">
      <c r="A45" s="10"/>
      <c r="B45" s="5" t="s">
        <v>63</v>
      </c>
      <c r="C45" s="5"/>
      <c r="D45" s="5"/>
      <c r="E45" s="5"/>
      <c r="F45" s="56"/>
      <c r="G45" s="62"/>
      <c r="H45" s="62"/>
      <c r="I45" s="62"/>
      <c r="J45" s="63"/>
      <c r="K45" s="115"/>
      <c r="L45" s="115"/>
      <c r="M45" s="115"/>
      <c r="N45" s="115"/>
      <c r="O45" s="116"/>
      <c r="P45" s="116"/>
      <c r="Q45" s="113"/>
    </row>
    <row r="46" spans="1:17" ht="15.75" hidden="1">
      <c r="A46" s="10"/>
      <c r="B46" s="5" t="s">
        <v>70</v>
      </c>
      <c r="C46" s="5"/>
      <c r="D46" s="5"/>
      <c r="E46" s="5"/>
      <c r="F46" s="56"/>
      <c r="G46" s="62"/>
      <c r="H46" s="62"/>
      <c r="I46" s="62"/>
      <c r="J46" s="63"/>
      <c r="K46" s="115"/>
      <c r="L46" s="115"/>
      <c r="M46" s="115"/>
      <c r="N46" s="115"/>
      <c r="O46" s="116"/>
      <c r="P46" s="116"/>
      <c r="Q46" s="113"/>
    </row>
    <row r="47" spans="1:17" ht="15.75" hidden="1">
      <c r="A47" s="10"/>
      <c r="B47" s="5" t="s">
        <v>71</v>
      </c>
      <c r="C47" s="5"/>
      <c r="D47" s="5"/>
      <c r="E47" s="5"/>
      <c r="F47" s="56"/>
      <c r="G47" s="62"/>
      <c r="H47" s="62"/>
      <c r="I47" s="62"/>
      <c r="J47" s="63"/>
      <c r="K47" s="115"/>
      <c r="L47" s="115"/>
      <c r="M47" s="115"/>
      <c r="N47" s="115"/>
      <c r="O47" s="116"/>
      <c r="P47" s="116"/>
      <c r="Q47" s="113"/>
    </row>
    <row r="48" spans="1:17" ht="15.75" hidden="1">
      <c r="A48" s="10"/>
      <c r="B48" s="5" t="s">
        <v>72</v>
      </c>
      <c r="C48" s="5"/>
      <c r="D48" s="5"/>
      <c r="E48" s="5"/>
      <c r="F48" s="56"/>
      <c r="G48" s="62"/>
      <c r="H48" s="62"/>
      <c r="I48" s="62"/>
      <c r="J48" s="63"/>
      <c r="K48" s="115"/>
      <c r="L48" s="115"/>
      <c r="M48" s="115"/>
      <c r="N48" s="115"/>
      <c r="O48" s="116"/>
      <c r="P48" s="116"/>
      <c r="Q48" s="113"/>
    </row>
    <row r="49" spans="1:17" ht="15.75" hidden="1">
      <c r="A49" s="10"/>
      <c r="B49" s="112" t="s">
        <v>118</v>
      </c>
      <c r="C49" s="5"/>
      <c r="D49" s="5"/>
      <c r="E49" s="5"/>
      <c r="F49" s="56"/>
      <c r="G49" s="62"/>
      <c r="H49" s="62"/>
      <c r="I49" s="62"/>
      <c r="J49" s="63"/>
      <c r="K49" s="115"/>
      <c r="L49" s="115"/>
      <c r="M49" s="115"/>
      <c r="N49" s="115"/>
      <c r="O49" s="116"/>
      <c r="P49" s="116"/>
      <c r="Q49" s="113"/>
    </row>
    <row r="50" spans="1:17" ht="15.75" hidden="1">
      <c r="A50" s="10"/>
      <c r="B50" s="112" t="s">
        <v>119</v>
      </c>
      <c r="C50" s="5"/>
      <c r="D50" s="5"/>
      <c r="E50" s="5"/>
      <c r="F50" s="56"/>
      <c r="G50" s="62"/>
      <c r="H50" s="62"/>
      <c r="I50" s="62"/>
      <c r="J50" s="63"/>
      <c r="K50" s="115"/>
      <c r="L50" s="115"/>
      <c r="M50" s="115"/>
      <c r="N50" s="115"/>
      <c r="O50" s="116"/>
      <c r="P50" s="116"/>
      <c r="Q50" s="113"/>
    </row>
    <row r="51" spans="1:17" ht="10.5" hidden="1" customHeight="1">
      <c r="A51" s="10"/>
      <c r="B51" s="43" t="s">
        <v>116</v>
      </c>
      <c r="C51" s="5"/>
      <c r="D51" s="5"/>
      <c r="E51" s="5"/>
      <c r="F51" s="56"/>
      <c r="G51" s="62"/>
      <c r="H51" s="62"/>
      <c r="I51" s="62"/>
      <c r="J51" s="63"/>
      <c r="K51" s="115"/>
      <c r="L51" s="115"/>
      <c r="M51" s="115"/>
      <c r="N51" s="115"/>
      <c r="O51" s="116"/>
      <c r="P51" s="116"/>
      <c r="Q51" s="113"/>
    </row>
    <row r="52" spans="1:17" ht="16.5" hidden="1" thickBot="1">
      <c r="A52" s="5"/>
      <c r="B52" s="5" t="s">
        <v>117</v>
      </c>
      <c r="C52" s="5"/>
      <c r="D52" s="5"/>
      <c r="E52" s="5"/>
      <c r="F52" s="56"/>
      <c r="G52" s="62"/>
      <c r="H52" s="62"/>
      <c r="I52" s="62"/>
      <c r="J52" s="63"/>
      <c r="K52" s="115"/>
      <c r="L52" s="115"/>
      <c r="M52" s="115"/>
      <c r="N52" s="115"/>
      <c r="O52" s="116"/>
      <c r="P52" s="116"/>
      <c r="Q52" s="113"/>
    </row>
    <row r="53" spans="1:17" ht="16.5" hidden="1" thickBot="1">
      <c r="A53" s="5"/>
      <c r="B53" s="43" t="s">
        <v>120</v>
      </c>
      <c r="C53" s="5"/>
      <c r="D53" s="5"/>
      <c r="E53" s="5"/>
      <c r="F53" s="56"/>
      <c r="G53" s="62"/>
      <c r="H53" s="62"/>
      <c r="I53" s="62"/>
      <c r="J53" s="63"/>
      <c r="K53" s="115"/>
      <c r="L53" s="115"/>
      <c r="M53" s="115"/>
      <c r="N53" s="115"/>
      <c r="O53" s="116"/>
      <c r="P53" s="116"/>
      <c r="Q53" s="113"/>
    </row>
    <row r="54" spans="1:17" ht="16.5" hidden="1" thickTop="1" thickBot="1">
      <c r="A54" s="119"/>
      <c r="B54" s="119"/>
      <c r="C54" s="119"/>
      <c r="D54" s="120"/>
      <c r="E54" s="120"/>
      <c r="F54" s="120"/>
      <c r="G54" s="120"/>
      <c r="H54" s="120"/>
      <c r="I54" s="120"/>
      <c r="J54" s="114"/>
      <c r="K54" s="115"/>
      <c r="L54" s="115"/>
      <c r="M54" s="115"/>
      <c r="N54" s="115"/>
      <c r="O54" s="116"/>
      <c r="P54" s="116"/>
      <c r="Q54" s="113"/>
    </row>
    <row r="55" spans="1:17" ht="16.5" hidden="1" thickBot="1">
      <c r="A55" s="10" t="s">
        <v>115</v>
      </c>
      <c r="B55" s="10"/>
      <c r="C55" s="10"/>
      <c r="D55" s="62" t="s">
        <v>67</v>
      </c>
      <c r="E55" s="5"/>
      <c r="F55" s="22" t="s">
        <v>68</v>
      </c>
      <c r="G55" s="22"/>
      <c r="H55" s="22"/>
      <c r="I55" s="22"/>
      <c r="J55" s="22"/>
      <c r="K55" s="113"/>
      <c r="L55" s="113"/>
      <c r="M55" s="113"/>
      <c r="N55" s="113"/>
      <c r="O55" s="113"/>
      <c r="P55" s="113"/>
      <c r="Q55" s="113"/>
    </row>
    <row r="56" spans="1:17" ht="15.75" hidden="1" thickBot="1">
      <c r="A56" s="5"/>
      <c r="B56" s="5"/>
      <c r="C56" s="5"/>
      <c r="D56" s="56"/>
      <c r="E56" s="5"/>
      <c r="F56" s="23"/>
      <c r="G56" s="23"/>
      <c r="H56" s="23"/>
      <c r="I56" s="23"/>
      <c r="J56" s="20"/>
      <c r="K56" s="113"/>
      <c r="L56" s="113"/>
      <c r="M56" s="113"/>
      <c r="N56" s="113"/>
      <c r="O56" s="113"/>
      <c r="P56" s="113"/>
      <c r="Q56" s="113"/>
    </row>
    <row r="57" spans="1:17" ht="16.5" hidden="1" thickBot="1">
      <c r="A57" s="34"/>
      <c r="B57" s="34"/>
      <c r="C57" s="5"/>
      <c r="D57" s="82" t="s">
        <v>53</v>
      </c>
      <c r="E57" s="34"/>
      <c r="F57" s="25" t="s">
        <v>64</v>
      </c>
      <c r="G57" s="25" t="s">
        <v>65</v>
      </c>
      <c r="H57" s="25" t="s">
        <v>66</v>
      </c>
      <c r="I57" s="25" t="s">
        <v>69</v>
      </c>
      <c r="J57" s="79"/>
      <c r="K57" s="115"/>
      <c r="L57" s="115"/>
      <c r="M57" s="115"/>
      <c r="N57" s="115"/>
      <c r="O57" s="116"/>
      <c r="P57" s="116"/>
      <c r="Q57" s="113"/>
    </row>
    <row r="58" spans="1:17" ht="16.5" hidden="1" thickBot="1">
      <c r="A58" s="5"/>
      <c r="B58" s="5"/>
      <c r="C58" s="5"/>
      <c r="D58" s="5"/>
      <c r="E58" s="5"/>
      <c r="F58" s="56"/>
      <c r="G58" s="62"/>
      <c r="H58" s="62"/>
      <c r="I58" s="62"/>
      <c r="J58" s="63"/>
      <c r="K58" s="117"/>
      <c r="L58" s="117"/>
      <c r="M58" s="117"/>
      <c r="N58" s="117"/>
      <c r="O58" s="118"/>
      <c r="P58" s="118"/>
    </row>
    <row r="59" spans="1:17" ht="16.5" hidden="1" thickBot="1">
      <c r="A59" s="10" t="s">
        <v>214</v>
      </c>
      <c r="B59" s="5"/>
      <c r="C59" s="5"/>
      <c r="D59" s="5"/>
      <c r="E59" s="5"/>
      <c r="F59" s="56"/>
      <c r="G59" s="62"/>
      <c r="H59" s="62"/>
      <c r="I59" s="62"/>
      <c r="J59" s="63"/>
      <c r="K59" s="115"/>
      <c r="L59" s="115"/>
      <c r="M59" s="115"/>
      <c r="N59" s="115"/>
      <c r="O59" s="116"/>
      <c r="P59" s="116"/>
      <c r="Q59" s="113"/>
    </row>
    <row r="60" spans="1:17" ht="16.5" hidden="1" thickBot="1">
      <c r="A60" s="10"/>
      <c r="B60" s="5" t="s">
        <v>63</v>
      </c>
      <c r="C60" s="5"/>
      <c r="D60" s="5"/>
      <c r="E60" s="5"/>
      <c r="F60" s="56"/>
      <c r="G60" s="62"/>
      <c r="H60" s="62"/>
      <c r="I60" s="62"/>
      <c r="J60" s="63"/>
      <c r="K60" s="115"/>
      <c r="L60" s="115"/>
      <c r="M60" s="115"/>
      <c r="N60" s="115"/>
      <c r="O60" s="116"/>
      <c r="P60" s="116"/>
      <c r="Q60" s="113"/>
    </row>
    <row r="61" spans="1:17" ht="16.5" hidden="1" thickBot="1">
      <c r="A61" s="10"/>
      <c r="B61" s="5" t="s">
        <v>70</v>
      </c>
      <c r="C61" s="5"/>
      <c r="D61" s="5"/>
      <c r="E61" s="5"/>
      <c r="F61" s="56"/>
      <c r="G61" s="62"/>
      <c r="H61" s="62"/>
      <c r="I61" s="62"/>
      <c r="J61" s="63"/>
      <c r="K61" s="115"/>
      <c r="L61" s="115"/>
      <c r="M61" s="115"/>
      <c r="N61" s="115"/>
      <c r="O61" s="116"/>
      <c r="P61" s="116"/>
      <c r="Q61" s="113"/>
    </row>
    <row r="62" spans="1:17" ht="16.5" hidden="1" thickBot="1">
      <c r="A62" s="10"/>
      <c r="B62" s="5" t="s">
        <v>71</v>
      </c>
      <c r="C62" s="5"/>
      <c r="D62" s="5"/>
      <c r="E62" s="5"/>
      <c r="F62" s="56"/>
      <c r="G62" s="62"/>
      <c r="H62" s="62"/>
      <c r="I62" s="62"/>
      <c r="J62" s="63"/>
      <c r="K62" s="115"/>
      <c r="L62" s="115"/>
      <c r="M62" s="115"/>
      <c r="N62" s="115"/>
      <c r="O62" s="116"/>
      <c r="P62" s="116"/>
      <c r="Q62" s="113"/>
    </row>
    <row r="63" spans="1:17" ht="16.5" hidden="1" thickBot="1">
      <c r="A63" s="10"/>
      <c r="B63" s="5" t="s">
        <v>72</v>
      </c>
      <c r="C63" s="5"/>
      <c r="D63" s="5"/>
      <c r="E63" s="5"/>
      <c r="F63" s="56"/>
      <c r="G63" s="62"/>
      <c r="H63" s="62"/>
      <c r="I63" s="62"/>
      <c r="J63" s="63"/>
      <c r="K63" s="115"/>
      <c r="L63" s="115"/>
      <c r="M63" s="115"/>
      <c r="N63" s="115"/>
      <c r="O63" s="116"/>
      <c r="P63" s="116"/>
      <c r="Q63" s="113"/>
    </row>
    <row r="64" spans="1:17" ht="16.5" hidden="1" thickBot="1">
      <c r="A64" s="10"/>
      <c r="B64" s="112" t="s">
        <v>118</v>
      </c>
      <c r="C64" s="5"/>
      <c r="D64" s="5"/>
      <c r="E64" s="5"/>
      <c r="F64" s="56"/>
      <c r="G64" s="62"/>
      <c r="H64" s="62"/>
      <c r="I64" s="62"/>
      <c r="J64" s="63"/>
      <c r="K64" s="115"/>
      <c r="L64" s="115"/>
      <c r="M64" s="115"/>
      <c r="N64" s="115"/>
      <c r="O64" s="116"/>
      <c r="P64" s="116"/>
      <c r="Q64" s="113"/>
    </row>
    <row r="65" spans="1:17" ht="16.5" hidden="1" thickBot="1">
      <c r="A65" s="10"/>
      <c r="B65" s="112" t="s">
        <v>119</v>
      </c>
      <c r="C65" s="5"/>
      <c r="D65" s="5"/>
      <c r="E65" s="5"/>
      <c r="F65" s="56"/>
      <c r="G65" s="62"/>
      <c r="H65" s="62"/>
      <c r="I65" s="62"/>
      <c r="J65" s="63"/>
      <c r="K65" s="115"/>
      <c r="L65" s="115"/>
      <c r="M65" s="115"/>
      <c r="N65" s="115"/>
      <c r="O65" s="116"/>
      <c r="P65" s="116"/>
      <c r="Q65" s="113"/>
    </row>
    <row r="66" spans="1:17" ht="16.5" hidden="1" thickBot="1">
      <c r="A66" s="10"/>
      <c r="B66" s="43" t="s">
        <v>116</v>
      </c>
      <c r="C66" s="5"/>
      <c r="D66" s="5"/>
      <c r="E66" s="5"/>
      <c r="F66" s="56"/>
      <c r="G66" s="62"/>
      <c r="H66" s="62"/>
      <c r="I66" s="62"/>
      <c r="J66" s="63"/>
      <c r="K66" s="115"/>
      <c r="L66" s="115"/>
      <c r="M66" s="115"/>
      <c r="N66" s="115"/>
      <c r="O66" s="116"/>
      <c r="P66" s="116"/>
      <c r="Q66" s="113"/>
    </row>
    <row r="67" spans="1:17" ht="16.5" hidden="1" thickBot="1">
      <c r="A67" s="5"/>
      <c r="B67" s="5" t="s">
        <v>117</v>
      </c>
      <c r="C67" s="5"/>
      <c r="D67" s="5"/>
      <c r="E67" s="5"/>
      <c r="F67" s="56"/>
      <c r="G67" s="62"/>
      <c r="H67" s="62"/>
      <c r="I67" s="62"/>
      <c r="J67" s="63"/>
      <c r="K67" s="115"/>
      <c r="L67" s="115"/>
      <c r="M67" s="115"/>
      <c r="N67" s="115"/>
      <c r="O67" s="116"/>
      <c r="P67" s="116"/>
      <c r="Q67" s="113"/>
    </row>
    <row r="68" spans="1:17" ht="16.5" hidden="1" thickBot="1">
      <c r="A68" s="5"/>
      <c r="B68" s="43" t="s">
        <v>120</v>
      </c>
      <c r="C68" s="5"/>
      <c r="D68" s="5"/>
      <c r="E68" s="5"/>
      <c r="F68" s="56"/>
      <c r="G68" s="62"/>
      <c r="H68" s="62"/>
      <c r="I68" s="62"/>
      <c r="J68" s="63"/>
      <c r="K68" s="115"/>
      <c r="L68" s="115"/>
      <c r="M68" s="115"/>
      <c r="N68" s="115"/>
      <c r="O68" s="116"/>
      <c r="P68" s="116"/>
      <c r="Q68" s="113"/>
    </row>
    <row r="69" spans="1:17" ht="15.75" hidden="1" thickTop="1">
      <c r="A69" s="119"/>
      <c r="B69" s="119"/>
      <c r="C69" s="119"/>
      <c r="D69" s="120"/>
      <c r="E69" s="120"/>
      <c r="F69" s="120"/>
      <c r="G69" s="120"/>
      <c r="H69" s="120"/>
      <c r="I69" s="120"/>
      <c r="J69" s="114"/>
      <c r="K69" s="115"/>
      <c r="L69" s="115"/>
      <c r="M69" s="115"/>
      <c r="N69" s="115"/>
      <c r="O69" s="116"/>
      <c r="P69" s="116"/>
      <c r="Q69" s="113"/>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31</vt:i4>
      </vt:variant>
    </vt:vector>
  </HeadingPairs>
  <TitlesOfParts>
    <vt:vector size="54" baseType="lpstr">
      <vt:lpstr>FrontCover</vt:lpstr>
      <vt:lpstr>Contents</vt:lpstr>
      <vt:lpstr>introduction</vt:lpstr>
      <vt:lpstr>Summary</vt:lpstr>
      <vt:lpstr>Table_1</vt:lpstr>
      <vt:lpstr>Table_2a</vt:lpstr>
      <vt:lpstr>Table_2b</vt:lpstr>
      <vt:lpstr>Table_3</vt:lpstr>
      <vt:lpstr>Table_4</vt:lpstr>
      <vt:lpstr>Table_5</vt:lpstr>
      <vt:lpstr>Table_6</vt:lpstr>
      <vt:lpstr>Table_7</vt:lpstr>
      <vt:lpstr>Table_8a</vt:lpstr>
      <vt:lpstr>Table_8b</vt:lpstr>
      <vt:lpstr>Table_9</vt:lpstr>
      <vt:lpstr>Table_10</vt:lpstr>
      <vt:lpstr>Table_11</vt:lpstr>
      <vt:lpstr>Table_12</vt:lpstr>
      <vt:lpstr>Table_13 POCA</vt:lpstr>
      <vt:lpstr>Table_14 Incidents</vt:lpstr>
      <vt:lpstr>Table_15 MisPers_Investigations</vt:lpstr>
      <vt:lpstr>Table_16 UserExp</vt:lpstr>
      <vt:lpstr>Appendix A</vt:lpstr>
      <vt:lpstr>'Appendix A'!Print_Area</vt:lpstr>
      <vt:lpstr>Contents!Print_Area</vt:lpstr>
      <vt:lpstr>FrontCover!Print_Area</vt:lpstr>
      <vt:lpstr>Table_1!Print_Area</vt:lpstr>
      <vt:lpstr>Table_10!Print_Area</vt:lpstr>
      <vt:lpstr>Table_11!Print_Area</vt:lpstr>
      <vt:lpstr>Table_12!Print_Area</vt:lpstr>
      <vt:lpstr>'Table_14 Incidents'!Print_Area</vt:lpstr>
      <vt:lpstr>'Table_15 MisPers_Investigations'!Print_Area</vt:lpstr>
      <vt:lpstr>'Table_16 UserExp'!Print_Area</vt:lpstr>
      <vt:lpstr>Table_2a!Print_Area</vt:lpstr>
      <vt:lpstr>Table_2b!Print_Area</vt:lpstr>
      <vt:lpstr>Table_3!Print_Area</vt:lpstr>
      <vt:lpstr>Table_4!Print_Area</vt:lpstr>
      <vt:lpstr>Table_5!Print_Area</vt:lpstr>
      <vt:lpstr>Table_6!Print_Area</vt:lpstr>
      <vt:lpstr>Table_7!Print_Area</vt:lpstr>
      <vt:lpstr>Table_8a!Print_Area</vt:lpstr>
      <vt:lpstr>Table_8b!Print_Area</vt:lpstr>
      <vt:lpstr>Table_9!Print_Area</vt:lpstr>
      <vt:lpstr>Table_10!Print_Titles</vt:lpstr>
      <vt:lpstr>Table_11!Print_Titles</vt:lpstr>
      <vt:lpstr>Table_2a!Print_Titles</vt:lpstr>
      <vt:lpstr>Table_2b!Print_Titles</vt:lpstr>
      <vt:lpstr>Table_4!Print_Titles</vt:lpstr>
      <vt:lpstr>Table_5!Print_Titles</vt:lpstr>
      <vt:lpstr>Table_6!Print_Titles</vt:lpstr>
      <vt:lpstr>Table_7!Print_Titles</vt:lpstr>
      <vt:lpstr>Table_8a!Print_Titles</vt:lpstr>
      <vt:lpstr>Table_8b!Print_Titles</vt:lpstr>
      <vt:lpstr>Table_9!Print_Titles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Hollinsworth</dc:creator>
  <cp:lastModifiedBy>McCormick, James</cp:lastModifiedBy>
  <cp:lastPrinted>2024-05-09T16:19:13Z</cp:lastPrinted>
  <dcterms:created xsi:type="dcterms:W3CDTF">2024-04-26T11:43:26Z</dcterms:created>
  <dcterms:modified xsi:type="dcterms:W3CDTF">2024-09-16T10:52:36Z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By">
    <vt:lpwstr>SPNET\1734045</vt:lpwstr>
  </property>
  <property fmtid="{D5CDD505-2E9C-101B-9397-08002B2CF9AE}" pid="5" name="ClassificationMadeExternally">
    <vt:lpwstr>No</vt:lpwstr>
  </property>
  <property fmtid="{D5CDD505-2E9C-101B-9397-08002B2CF9AE}" pid="6" name="ClassificationMadeOn">
    <vt:filetime>2024-04-26T11:45:39Z</vt:filetime>
  </property>
</Properties>
</file>